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DieseArbeitsmappe" defaultThemeVersion="124226"/>
  <mc:AlternateContent xmlns:mc="http://schemas.openxmlformats.org/markup-compatibility/2006">
    <mc:Choice Requires="x15">
      <x15ac:absPath xmlns:x15ac="http://schemas.microsoft.com/office/spreadsheetml/2010/11/ac" url="J:\Daten\FI\Internal\FI-F\FI-FP\Finanzpublikationen\Finanzpublikationen 2021\YE 2021\Online YE21\"/>
    </mc:Choice>
  </mc:AlternateContent>
  <xr:revisionPtr revIDLastSave="0" documentId="13_ncr:1_{EAED41E8-E206-4839-B1B5-83D091B3C2EA}" xr6:coauthVersionLast="47" xr6:coauthVersionMax="47" xr10:uidLastSave="{00000000-0000-0000-0000-000000000000}"/>
  <bookViews>
    <workbookView xWindow="28680" yWindow="-120" windowWidth="29040" windowHeight="15840" tabRatio="914" firstSheet="6" activeTab="13" xr2:uid="{00000000-000D-0000-FFFF-FFFF00000000}"/>
  </bookViews>
  <sheets>
    <sheet name="Styles" sheetId="47" state="hidden" r:id="rId1"/>
    <sheet name="Cover" sheetId="104" r:id="rId2"/>
    <sheet name="Statement of income" sheetId="3" r:id="rId3"/>
    <sheet name="Balance sheet" sheetId="4" r:id="rId4"/>
    <sheet name="Participations" sheetId="5" r:id="rId5"/>
    <sheet name="Issue of senior bonds" sheetId="102" r:id="rId6"/>
    <sheet name="Statement of changes in equity" sheetId="6" r:id="rId7"/>
    <sheet name="Share ownership BoD 2021" sheetId="103" r:id="rId8"/>
    <sheet name="Share ownership ExB 2021" sheetId="98" r:id="rId9"/>
    <sheet name="Participation rights ExB 2021" sheetId="99" r:id="rId10"/>
    <sheet name="Share ownership BoD 2020" sheetId="100" r:id="rId11"/>
    <sheet name="Share ownership ExB 2020" sheetId="101" r:id="rId12"/>
    <sheet name="Participation rights ExB 2020" sheetId="97" r:id="rId13"/>
    <sheet name="Profit&amp;Appropriation of profit" sheetId="7" r:id="rId14"/>
  </sheets>
  <externalReferences>
    <externalReference r:id="rId15"/>
    <externalReference r:id="rId16"/>
    <externalReference r:id="rId17"/>
  </externalReferences>
  <definedNames>
    <definedName name="_CY" localSheetId="1">[3]Parameter!$B$1</definedName>
    <definedName name="_CY" localSheetId="5">[1]Parameter!$B$1</definedName>
    <definedName name="_CY" localSheetId="7">[2]Parameter!$B$1</definedName>
    <definedName name="_CY">#REF!</definedName>
    <definedName name="_PY" localSheetId="1">[3]Parameter!$B$2</definedName>
    <definedName name="_PY" localSheetId="5">[1]Parameter!$B$2</definedName>
    <definedName name="_PY">#REF!</definedName>
    <definedName name="DP_CG068">'Share ownership BoD 2021'!$A$2:$D$17</definedName>
    <definedName name="DP_HL001">'Statement of income'!$A$2:$F$18</definedName>
    <definedName name="DP_HL002">'Balance sheet'!$A$2:$F$50</definedName>
    <definedName name="DP_HL003">Participations!$A$2:$N$12</definedName>
    <definedName name="DP_HL005">'Statement of changes in equity'!$A$2:$F$44</definedName>
    <definedName name="DP_HL006_A">'Profit&amp;Appropriation of profit'!$A$2:$F$8</definedName>
    <definedName name="DP_HL006_B">'Profit&amp;Appropriation of profit'!$A$13:$F$23</definedName>
    <definedName name="DP_HL007">'Share ownership BoD 2020'!$A$2:$D$18</definedName>
    <definedName name="DP_HL008">'Share ownership ExB 2020'!$A$2:$D$13</definedName>
    <definedName name="DP_HL009">'Participation rights ExB 2020'!$A$2:$D$15</definedName>
    <definedName name="DP_HL010">'Share ownership ExB 2021'!$A$2:$D$13</definedName>
    <definedName name="DP_HL011">'Participation rights ExB 2021'!$A$2:$D$15</definedName>
    <definedName name="DP_HL012">'Issue of senior bonds'!$A$2:$H$8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03" l="1"/>
  <c r="C21" i="7"/>
  <c r="C8" i="7"/>
  <c r="C13" i="101"/>
  <c r="C18" i="100"/>
  <c r="C13" i="99"/>
  <c r="C13" i="98"/>
  <c r="C42" i="6"/>
  <c r="C36" i="6"/>
  <c r="C30" i="6"/>
  <c r="C37" i="6" s="1"/>
  <c r="C47" i="4"/>
  <c r="C34" i="4"/>
  <c r="C20" i="4"/>
  <c r="C22" i="4" s="1"/>
  <c r="C12" i="3"/>
  <c r="C18" i="3" s="1"/>
  <c r="C44" i="6" l="1"/>
</calcChain>
</file>

<file path=xl/sharedStrings.xml><?xml version="1.0" encoding="utf-8"?>
<sst xmlns="http://schemas.openxmlformats.org/spreadsheetml/2006/main" count="293" uniqueCount="176">
  <si>
    <t>Cash and cash equivalents</t>
  </si>
  <si>
    <t>CHF</t>
  </si>
  <si>
    <t>EUR</t>
  </si>
  <si>
    <t>Total assets</t>
  </si>
  <si>
    <t>header</t>
  </si>
  <si>
    <t>header_jahrzahl</t>
  </si>
  <si>
    <t>row_line</t>
  </si>
  <si>
    <t>title_sub</t>
  </si>
  <si>
    <t>superscript</t>
  </si>
  <si>
    <t>superscript_fix</t>
  </si>
  <si>
    <t>footnote_with_number</t>
  </si>
  <si>
    <t>Current assets</t>
  </si>
  <si>
    <t>Non-current assets</t>
  </si>
  <si>
    <t>row_no_line</t>
  </si>
  <si>
    <t>superscript_footnote</t>
  </si>
  <si>
    <t>Total general reserves</t>
  </si>
  <si>
    <t>Total free reserves</t>
  </si>
  <si>
    <t>Balance carried forward to new account</t>
  </si>
  <si>
    <t>In CHF</t>
  </si>
  <si>
    <t>row_line_tab</t>
  </si>
  <si>
    <t>Receivables from Group companies</t>
  </si>
  <si>
    <t>Loans to Group companies</t>
  </si>
  <si>
    <t>Allocation to legal reserves</t>
  </si>
  <si>
    <t>Withdrawal from the free reserves</t>
  </si>
  <si>
    <t>Total share capital</t>
  </si>
  <si>
    <t>Swiss Life International Holding AG, Zürich</t>
  </si>
  <si>
    <t>Total liabilities and equity</t>
  </si>
  <si>
    <t>Receivables from third parties</t>
  </si>
  <si>
    <t>Operating expense</t>
  </si>
  <si>
    <t>line_top</t>
  </si>
  <si>
    <t>Swiss Life Intellectual Property Management AG, Zürich</t>
  </si>
  <si>
    <t>Assets</t>
  </si>
  <si>
    <t>Liabilities and equity</t>
  </si>
  <si>
    <t>Henry Peter</t>
  </si>
  <si>
    <t>Balance as at 1 January</t>
  </si>
  <si>
    <t>Reduction in par value (incl. cancellation of treasury shares)</t>
  </si>
  <si>
    <t>Equity</t>
  </si>
  <si>
    <t>Distribution of profit from the capital contribution reserve</t>
  </si>
  <si>
    <t>Change</t>
  </si>
  <si>
    <t>Allocation to free reserves</t>
  </si>
  <si>
    <t>Dividend not paid on treasury shares</t>
  </si>
  <si>
    <t>Total equity</t>
  </si>
  <si>
    <t>Change in own capital shares</t>
  </si>
  <si>
    <t>SLH shares</t>
  </si>
  <si>
    <t>Rolf Dörig, Chairman of the Board of Directors</t>
  </si>
  <si>
    <t>Total Board of Directors</t>
  </si>
  <si>
    <t>Total number of RSUs allocated in the years 2019, 2020 and 2021 in connection with the relevant equity compensation plan. The RSUs represent future subscription rights that entitle the individuals concerned to receive SLH shares after a period of three years, provided that the relevant conditions are met at that point. In addition to the reported shareholding, Thomas Buess held a total of 1314 RSUs as at the balance sheet date of 31 December 2021, which were allocated to him in 2019 in the context of his former function as Group CFO and Member of the Corporate Executive Board of Swiss Life.</t>
  </si>
  <si>
    <t>Dividends received</t>
  </si>
  <si>
    <t>Other finance income</t>
  </si>
  <si>
    <t>Other financial expense</t>
  </si>
  <si>
    <t>Foreign currency gains/losses</t>
  </si>
  <si>
    <t>Charles Relecom</t>
  </si>
  <si>
    <t>Volume</t>
  </si>
  <si>
    <t>HEADER</t>
  </si>
  <si>
    <t>HEADER MULTICOL</t>
  </si>
  <si>
    <t>Earnings on MCEV analysis</t>
  </si>
  <si>
    <t>Header_MultiCol_4</t>
  </si>
  <si>
    <t>In CHF million</t>
  </si>
  <si>
    <t>Notes</t>
  </si>
  <si>
    <t>suppressed</t>
  </si>
  <si>
    <t>header_jahrzahl_oldyear</t>
  </si>
  <si>
    <t>TABELLE</t>
  </si>
  <si>
    <t>Interest expense</t>
  </si>
  <si>
    <t>non-controlling interests</t>
  </si>
  <si>
    <t>row_line_tab_strong</t>
  </si>
  <si>
    <t>Net earned premiums</t>
  </si>
  <si>
    <t>row_line_thin</t>
  </si>
  <si>
    <t>row_line_strong</t>
  </si>
  <si>
    <t>Continuing operations</t>
  </si>
  <si>
    <t>row_line_strong_caps</t>
  </si>
  <si>
    <t>auf bold stellen</t>
  </si>
  <si>
    <t>Total expenses</t>
  </si>
  <si>
    <t>Net profit attributable to</t>
  </si>
  <si>
    <t>FUSSNOTEN</t>
  </si>
  <si>
    <t>New business…</t>
  </si>
  <si>
    <t>Capital contribution reserve reduction due to treasury share cancellation</t>
  </si>
  <si>
    <t>Total statutory capital reserve</t>
  </si>
  <si>
    <t>header_line_oldyear</t>
  </si>
  <si>
    <t>Realised gain/loss on non-current assets</t>
  </si>
  <si>
    <t>Swiss Life Investment Management Holding AG, Zürich</t>
  </si>
  <si>
    <t>Total Corporate Executive Board</t>
  </si>
  <si>
    <t>Frank Schnewlin</t>
  </si>
  <si>
    <t>Thomas Buess</t>
  </si>
  <si>
    <t>Swiss Life AG, Zürich</t>
  </si>
  <si>
    <t>Debt securities</t>
  </si>
  <si>
    <t>Unrealised gain/loss on non-current assets</t>
  </si>
  <si>
    <t>Capital contribution reserve</t>
  </si>
  <si>
    <t>Damir Filipovic</t>
  </si>
  <si>
    <t>Swiss Life Deutschland Holding GmbH, Hannover</t>
  </si>
  <si>
    <t>Swiss Life Schweiz Holding AG, Zürich</t>
  </si>
  <si>
    <t>Staff costs</t>
  </si>
  <si>
    <t>Klaus Tschütscher</t>
  </si>
  <si>
    <t>Senior bonds</t>
  </si>
  <si>
    <t>Ueli Dietiker</t>
  </si>
  <si>
    <t>Frank W. Keuper</t>
  </si>
  <si>
    <t>Franziska Tschudi Sauber</t>
  </si>
  <si>
    <t>Current</t>
  </si>
  <si>
    <t>Header_MultiCol_2</t>
  </si>
  <si>
    <t>reclassified</t>
  </si>
  <si>
    <t>header_angepasst</t>
  </si>
  <si>
    <t>Adrienne Corboud Fumagalli</t>
  </si>
  <si>
    <t>Stefan Mächler</t>
  </si>
  <si>
    <t>Investment funds</t>
  </si>
  <si>
    <t>Markus Leibundgut</t>
  </si>
  <si>
    <t>Patrick Frost, Group CEO</t>
  </si>
  <si>
    <t>Year of issue</t>
  </si>
  <si>
    <t>Nils Frowein</t>
  </si>
  <si>
    <t>Net income on non-current assets</t>
  </si>
  <si>
    <t>Other profit from operations</t>
  </si>
  <si>
    <t>Other operating expense</t>
  </si>
  <si>
    <t>Restricted
Share Units
(RSUs)</t>
  </si>
  <si>
    <t>Financial assets</t>
  </si>
  <si>
    <t>Long-term debt capital</t>
  </si>
  <si>
    <t>Total statutory retained earnings</t>
  </si>
  <si>
    <t>Distribution of profit from free reserves</t>
  </si>
  <si>
    <t>cancellation of treasury shares</t>
  </si>
  <si>
    <t>Total own capital shares</t>
  </si>
  <si>
    <t>Dividend</t>
  </si>
  <si>
    <t>Total profit shown in the balance sheet</t>
  </si>
  <si>
    <t>Total number of RSUs allocated in the years 2018, 2019 and 2020 in connection with the relevant equity compensation plan. The RSUs represent future subscription rights that entitle the individuals concerned to receive SLH shares after a period of three years, provided that the relevant conditions are met at that point. In addition to the reported shareholding, Thomas Buess held a total of 2861 RSUs as at the balance sheet date of 31 December 2020, which were allocated to him in 2018 and 2019 in the context of his former function as Group CFO and Member of the Corporate Executive Board of Swiss Life.</t>
  </si>
  <si>
    <t>Maturity</t>
  </si>
  <si>
    <t>Total voluntary retained earnings</t>
  </si>
  <si>
    <t>Liabilities</t>
  </si>
  <si>
    <t>Short-term debt capital</t>
  </si>
  <si>
    <t>CHF 200 millions</t>
  </si>
  <si>
    <t>Total net income on non-current assets</t>
  </si>
  <si>
    <t>Shares</t>
  </si>
  <si>
    <t>CHF 250 millions</t>
  </si>
  <si>
    <t>Jörg Arnold</t>
  </si>
  <si>
    <t>Accrued income</t>
  </si>
  <si>
    <t>Accrued expenses</t>
  </si>
  <si>
    <t>–</t>
  </si>
  <si>
    <t>CHF 150 millions</t>
  </si>
  <si>
    <t>Other investments</t>
  </si>
  <si>
    <t>Short-term, interest-bearing liabilities due to third parties</t>
  </si>
  <si>
    <t>Stefan Loacker</t>
  </si>
  <si>
    <t>Matthias Aellig</t>
  </si>
  <si>
    <t>Income tax</t>
  </si>
  <si>
    <t>Coupon</t>
  </si>
  <si>
    <t>Martin Schmid</t>
  </si>
  <si>
    <t>Short-term liabilities due to Group companies</t>
  </si>
  <si>
    <t>Other short-term liabilities due to third parties</t>
  </si>
  <si>
    <t>Short-term provisions</t>
  </si>
  <si>
    <t>Loans from Group companies</t>
  </si>
  <si>
    <t>Tanguy Polet</t>
  </si>
  <si>
    <t>Swiss Life Finance I AG, Ruggell LI</t>
  </si>
  <si>
    <t xml:space="preserve">  </t>
  </si>
  <si>
    <t xml:space="preserve">   </t>
  </si>
  <si>
    <t>Annual profit</t>
  </si>
  <si>
    <t>Participations</t>
  </si>
  <si>
    <t>Share capital</t>
  </si>
  <si>
    <t>Statutory capital reserve</t>
  </si>
  <si>
    <t>Statutory retained earnings</t>
  </si>
  <si>
    <t>General reserves</t>
  </si>
  <si>
    <t>Voluntary retained earnings</t>
  </si>
  <si>
    <t>Free reserves</t>
  </si>
  <si>
    <t>Profit shown in the balance sheet</t>
  </si>
  <si>
    <t>Balance carried forward from previous year</t>
  </si>
  <si>
    <t>Own capital shares</t>
  </si>
  <si>
    <t>Currency</t>
  </si>
  <si>
    <t>Authorised
share capital
in 1000</t>
  </si>
  <si>
    <t>Direct share</t>
  </si>
  <si>
    <t>Statement of income for the years ended 31 December</t>
  </si>
  <si>
    <t>Balance sheet</t>
  </si>
  <si>
    <t>Issue of senior bonds</t>
  </si>
  <si>
    <t>Statement of changes in equity for the years ended 31 December</t>
  </si>
  <si>
    <t>Share ownership Board of Directors as at 31 December 2020</t>
  </si>
  <si>
    <t>Share ownership Corporate Executive Board as at 31 December 2020</t>
  </si>
  <si>
    <t>Participation rights (RSUs) Corporate Executive Board as at 31 December 2020</t>
  </si>
  <si>
    <t>Profit and Appropriation of profit</t>
  </si>
  <si>
    <t>Swiss Life Holding Financial Statements 2021</t>
  </si>
  <si>
    <t>Share ownership Board of Directors as at 31 December 2021</t>
  </si>
  <si>
    <t>Share ownership Corporate Executive Board as at 31 December 2021</t>
  </si>
  <si>
    <t>Participation rights (RSUs) Corporate Executive Board as at 31 December 2021</t>
  </si>
  <si>
    <t>Cover</t>
  </si>
  <si>
    <t>Appropriation of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</si>
</sst>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 ##0.0;\-\ #\ ##0.0"/>
    <numFmt numFmtId="165" formatCode="0.0%"/>
    <numFmt numFmtId="166" formatCode="###\ ###\ ##0;\–##0;&quot;–&quot;;_ @_ "/>
    <numFmt numFmtId="167" formatCode="#\ ##0;\-\ #\ ##0;0"/>
    <numFmt numFmtId="168" formatCode="#\ ###\ ###\ ##0;\–#\ ##0;\–"/>
    <numFmt numFmtId="169" formatCode="#,##0;\–#,##0;0"/>
    <numFmt numFmtId="170" formatCode="#,##0;\–#,##0;\–"/>
    <numFmt numFmtId="171" formatCode="#,##0;\–#,##0"/>
    <numFmt numFmtId="172" formatCode="###0"/>
    <numFmt numFmtId="173" formatCode="#,##0.0;\-\ #,##0.0"/>
    <numFmt numFmtId="174" formatCode="##0.0;\–##0.0;\–"/>
    <numFmt numFmtId="175" formatCode="0.000%"/>
  </numFmts>
  <fonts count="33">
    <font>
      <sz val="10"/>
      <name val="Times New Roman"/>
      <family val="1"/>
    </font>
    <font>
      <sz val="10"/>
      <name val="Arial"/>
      <family val="2"/>
    </font>
    <font>
      <b/>
      <sz val="9"/>
      <name val="ITCLegacySans LT Book"/>
    </font>
    <font>
      <sz val="7.5"/>
      <name val="ITCLegacySans LT Book"/>
    </font>
    <font>
      <sz val="6"/>
      <name val="ITCLegacySans LT Book"/>
    </font>
    <font>
      <b/>
      <sz val="7.5"/>
      <name val="ITCLegacySans LT Book"/>
    </font>
    <font>
      <sz val="8"/>
      <name val="ITCLegacySans LT Book"/>
    </font>
    <font>
      <vertAlign val="superscript"/>
      <sz val="6"/>
      <name val="ITCLegacySans LT Book"/>
    </font>
    <font>
      <sz val="7.5"/>
      <name val="Wingdings"/>
      <family val="2"/>
    </font>
    <font>
      <sz val="10"/>
      <name val="ITCLegacySans LT Book"/>
    </font>
    <font>
      <vertAlign val="superscript"/>
      <sz val="10"/>
      <name val="ITCLegacySans LT Book"/>
    </font>
    <font>
      <b/>
      <sz val="10"/>
      <name val="ITCLegacySans LT Book"/>
    </font>
    <font>
      <b/>
      <sz val="8"/>
      <name val="ITCLegacySans LT Book"/>
    </font>
    <font>
      <b/>
      <sz val="10"/>
      <name val="Arial"/>
      <family val="2"/>
    </font>
    <font>
      <sz val="10"/>
      <color indexed="23"/>
      <name val="ITCLegacySans LT Book"/>
    </font>
    <font>
      <sz val="9"/>
      <name val="ITCLegacySans LT Book"/>
    </font>
    <font>
      <sz val="10"/>
      <color indexed="17"/>
      <name val="ITCLegacySans LT Book"/>
    </font>
    <font>
      <b/>
      <sz val="9"/>
      <color indexed="23"/>
      <name val="ITCLegacySans LT Book"/>
    </font>
    <font>
      <sz val="9"/>
      <color indexed="23"/>
      <name val="ITCLegacySans LT Book"/>
    </font>
    <font>
      <b/>
      <sz val="10"/>
      <color indexed="17"/>
      <name val="ITCLegacySans LT Book"/>
    </font>
    <font>
      <b/>
      <vertAlign val="superscript"/>
      <sz val="10"/>
      <name val="ITCLegacySans LT Book"/>
    </font>
    <font>
      <sz val="10"/>
      <color indexed="12"/>
      <name val="ITCLegacySans LT Book"/>
    </font>
    <font>
      <vertAlign val="superscript"/>
      <sz val="10"/>
      <color indexed="23"/>
      <name val="ITCLegacySans LT Book"/>
    </font>
    <font>
      <b/>
      <sz val="12"/>
      <name val="ITCLegacySans LT Book"/>
    </font>
    <font>
      <b/>
      <vertAlign val="superscript"/>
      <sz val="12"/>
      <name val="ITCLegacySans LT Book"/>
    </font>
    <font>
      <vertAlign val="superscript"/>
      <sz val="10"/>
      <name val="Arial"/>
      <family val="2"/>
    </font>
    <font>
      <b/>
      <sz val="10"/>
      <color indexed="23"/>
      <name val="ITCLegacySans LT Book"/>
    </font>
    <font>
      <i/>
      <sz val="11"/>
      <color theme="0" tint="-0.499984740745262"/>
      <name val="ITCLegacySans LT Book"/>
    </font>
    <font>
      <sz val="9"/>
      <name val="Arial"/>
      <family val="2"/>
    </font>
    <font>
      <vertAlign val="superscript"/>
      <sz val="8"/>
      <name val="ITCLegacySans LT Book"/>
    </font>
    <font>
      <u/>
      <sz val="10"/>
      <color theme="10"/>
      <name val="Times New Roman"/>
      <family val="1"/>
    </font>
    <font>
      <b/>
      <sz val="14"/>
      <name val="Arial"/>
      <family val="2"/>
    </font>
    <font>
      <u/>
      <sz val="10"/>
      <color theme="10"/>
      <name val="Arial"/>
      <family val="2"/>
    </font>
  </fonts>
  <fills count="5">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theme="0" tint="-0.14999847407452621"/>
        <bgColor indexed="64"/>
      </patternFill>
    </fill>
  </fills>
  <borders count="14">
    <border>
      <left/>
      <right/>
      <top/>
      <bottom/>
      <diagonal/>
    </border>
    <border>
      <left/>
      <right/>
      <top/>
      <bottom style="medium">
        <color indexed="64"/>
      </bottom>
      <diagonal/>
    </border>
    <border>
      <left/>
      <right/>
      <top/>
      <bottom style="hair">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right/>
      <top style="hair">
        <color indexed="64"/>
      </top>
      <bottom style="thin">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thin">
        <color indexed="64"/>
      </top>
      <bottom/>
      <diagonal/>
    </border>
    <border>
      <left/>
      <right/>
      <top style="medium">
        <color indexed="64"/>
      </top>
      <bottom/>
      <diagonal/>
    </border>
    <border>
      <left/>
      <right/>
      <top style="dotted">
        <color indexed="64"/>
      </top>
      <bottom/>
      <diagonal/>
    </border>
    <border>
      <left/>
      <right/>
      <top style="dotted">
        <color indexed="64"/>
      </top>
      <bottom style="medium">
        <color indexed="64"/>
      </bottom>
      <diagonal/>
    </border>
    <border>
      <left/>
      <right/>
      <top style="medium">
        <color indexed="64"/>
      </top>
      <bottom style="medium">
        <color indexed="64"/>
      </bottom>
      <diagonal/>
    </border>
  </borders>
  <cellStyleXfs count="55">
    <xf numFmtId="0" fontId="0" fillId="0" borderId="0"/>
    <xf numFmtId="168" fontId="15" fillId="0" borderId="1"/>
    <xf numFmtId="0" fontId="8" fillId="0" borderId="2" applyNumberFormat="0" applyFill="0" applyBorder="0" applyProtection="0">
      <alignment horizontal="left"/>
    </xf>
    <xf numFmtId="0" fontId="4" fillId="0" borderId="0" applyNumberFormat="0" applyFill="0" applyProtection="0">
      <alignment horizontal="left" wrapText="1"/>
    </xf>
    <xf numFmtId="0" fontId="9" fillId="0" borderId="0" applyFill="0" applyProtection="0">
      <alignment wrapText="1"/>
    </xf>
    <xf numFmtId="0" fontId="15" fillId="0" borderId="0" applyNumberFormat="0" applyFill="0" applyProtection="0">
      <alignment horizontal="left"/>
    </xf>
    <xf numFmtId="0" fontId="15" fillId="0" borderId="0" applyFill="0" applyProtection="0">
      <alignment horizontal="right" wrapText="1"/>
    </xf>
    <xf numFmtId="4" fontId="18" fillId="0" borderId="0" applyNumberFormat="0" applyFill="0" applyProtection="0">
      <alignment horizontal="right" wrapText="1"/>
    </xf>
    <xf numFmtId="0" fontId="2" fillId="0" borderId="1" applyNumberFormat="0" applyFill="0" applyProtection="0">
      <alignment horizontal="right" wrapText="1"/>
    </xf>
    <xf numFmtId="14" fontId="17" fillId="0" borderId="1" applyNumberFormat="0" applyFill="0" applyProtection="0">
      <alignment horizontal="right" wrapText="1"/>
    </xf>
    <xf numFmtId="0" fontId="15" fillId="0" borderId="1" applyFill="0" applyProtection="0">
      <alignment horizontal="right" wrapText="1"/>
    </xf>
    <xf numFmtId="0" fontId="18" fillId="0" borderId="1" applyNumberFormat="0">
      <alignment horizontal="right" wrapText="1"/>
    </xf>
    <xf numFmtId="0" fontId="9" fillId="0" borderId="3" applyNumberFormat="0" applyFill="0" applyAlignment="0" applyProtection="0"/>
    <xf numFmtId="0" fontId="5" fillId="0" borderId="1" applyNumberFormat="0" applyFill="0" applyAlignment="0" applyProtection="0"/>
    <xf numFmtId="171" fontId="9" fillId="0" borderId="4" applyFill="0" applyProtection="0">
      <alignment horizontal="left"/>
    </xf>
    <xf numFmtId="171" fontId="9" fillId="0" borderId="1" applyFill="0" applyProtection="0">
      <alignment horizontal="left"/>
    </xf>
    <xf numFmtId="171" fontId="16" fillId="0" borderId="1" applyFill="0" applyProtection="0">
      <alignment horizontal="left"/>
    </xf>
    <xf numFmtId="171" fontId="9" fillId="0" borderId="3" applyFill="0" applyProtection="0">
      <alignment horizontal="left"/>
    </xf>
    <xf numFmtId="171" fontId="9" fillId="0" borderId="0" applyFill="0" applyProtection="0">
      <alignment horizontal="left"/>
    </xf>
    <xf numFmtId="0" fontId="10" fillId="0" borderId="0" applyFill="0" applyBorder="0" applyProtection="0">
      <alignment horizontal="left"/>
    </xf>
    <xf numFmtId="0" fontId="10" fillId="0" borderId="0" applyNumberFormat="0" applyFill="0" applyBorder="0" applyProtection="0">
      <alignment horizontal="left"/>
    </xf>
    <xf numFmtId="0" fontId="22" fillId="0" borderId="1" applyNumberFormat="0" applyFill="0" applyBorder="0" applyProtection="0">
      <alignment horizontal="left"/>
    </xf>
    <xf numFmtId="0" fontId="9" fillId="0" borderId="0" applyFill="0" applyProtection="0">
      <alignment horizontal="left"/>
    </xf>
    <xf numFmtId="0" fontId="9" fillId="0" borderId="3" applyNumberFormat="0" applyFont="0" applyFill="0" applyBorder="0" applyProtection="0">
      <alignment horizontal="right"/>
    </xf>
    <xf numFmtId="0" fontId="3" fillId="0" borderId="0" applyNumberFormat="0" applyFill="0" applyAlignment="0" applyProtection="0"/>
    <xf numFmtId="0" fontId="13" fillId="0" borderId="1" applyFill="0" applyProtection="0">
      <alignment horizontal="left" indent="2"/>
    </xf>
    <xf numFmtId="171" fontId="9" fillId="0" borderId="5" applyFont="0" applyProtection="0">
      <alignment horizontal="left"/>
    </xf>
    <xf numFmtId="0" fontId="18" fillId="0" borderId="0" applyNumberFormat="0" applyFont="0">
      <alignment horizontal="left"/>
    </xf>
    <xf numFmtId="0" fontId="15" fillId="2" borderId="0" applyNumberFormat="0" applyProtection="0"/>
    <xf numFmtId="0" fontId="15" fillId="0" borderId="0" applyFill="0" applyBorder="0" applyProtection="0"/>
    <xf numFmtId="4" fontId="6" fillId="0" borderId="0">
      <alignment horizontal="left"/>
    </xf>
    <xf numFmtId="0" fontId="2" fillId="0" borderId="1" applyFill="0" applyProtection="0">
      <alignment horizontal="right"/>
    </xf>
    <xf numFmtId="0" fontId="17" fillId="0" borderId="1" applyFill="0" applyProtection="0">
      <alignment horizontal="right"/>
    </xf>
    <xf numFmtId="171" fontId="9" fillId="0" borderId="4" applyFill="0" applyProtection="0">
      <alignment horizontal="left" wrapText="1" indent="2"/>
    </xf>
    <xf numFmtId="0" fontId="9" fillId="0" borderId="0" applyNumberFormat="0" applyFill="0" applyProtection="0">
      <alignment horizontal="left" vertical="top" indent="2"/>
    </xf>
    <xf numFmtId="3" fontId="9" fillId="0" borderId="1">
      <alignment horizontal="left" indent="1"/>
    </xf>
    <xf numFmtId="169" fontId="9" fillId="0" borderId="3" applyFill="0" applyProtection="0">
      <alignment horizontal="left" indent="2"/>
    </xf>
    <xf numFmtId="171" fontId="14" fillId="0" borderId="4" applyFill="0" applyProtection="0">
      <alignment horizontal="left"/>
    </xf>
    <xf numFmtId="0" fontId="10" fillId="0" borderId="2" applyFill="0" applyProtection="0">
      <alignment horizontal="left" vertical="top" indent="2"/>
    </xf>
    <xf numFmtId="0" fontId="25" fillId="0" borderId="0" applyNumberFormat="0" applyFill="0" applyBorder="0" applyAlignment="0" applyProtection="0"/>
    <xf numFmtId="0" fontId="23" fillId="3" borderId="0" applyProtection="0">
      <alignment horizontal="left"/>
    </xf>
    <xf numFmtId="171" fontId="16" fillId="0" borderId="1" applyFill="0" applyProtection="0">
      <alignment horizontal="left"/>
    </xf>
    <xf numFmtId="1" fontId="27" fillId="0" borderId="0" applyNumberFormat="0" applyFill="0" applyBorder="0" applyProtection="0"/>
    <xf numFmtId="0" fontId="1" fillId="0" borderId="0" applyNumberFormat="0" applyFont="0"/>
    <xf numFmtId="0" fontId="9" fillId="0" borderId="0" applyFill="0" applyProtection="0">
      <alignment horizontal="left"/>
    </xf>
    <xf numFmtId="172" fontId="1" fillId="0" borderId="0" applyFont="0" applyBorder="0">
      <alignment horizontal="right" vertical="center"/>
    </xf>
    <xf numFmtId="0" fontId="25" fillId="0" borderId="0" applyNumberFormat="0" applyFill="0" applyBorder="0" applyAlignment="0" applyProtection="0"/>
    <xf numFmtId="0" fontId="29" fillId="0" borderId="0" applyFill="0" applyProtection="0">
      <alignment horizontal="left"/>
    </xf>
    <xf numFmtId="0" fontId="1" fillId="0" borderId="0"/>
    <xf numFmtId="0" fontId="10" fillId="0" borderId="6" applyFill="0" applyBorder="0" applyProtection="0">
      <alignment horizontal="left"/>
    </xf>
    <xf numFmtId="1" fontId="25" fillId="0" borderId="6" applyBorder="0" applyProtection="0">
      <alignment vertical="center"/>
    </xf>
    <xf numFmtId="171" fontId="19" fillId="0" borderId="1" applyFill="0" applyProtection="0">
      <alignment horizontal="left"/>
    </xf>
    <xf numFmtId="171" fontId="9" fillId="0" borderId="4" applyFont="0" applyFill="0" applyBorder="0" applyProtection="0">
      <alignment horizontal="left"/>
    </xf>
    <xf numFmtId="171" fontId="9" fillId="0" borderId="4" applyFont="0" applyFill="0" applyProtection="0">
      <alignment horizontal="left"/>
    </xf>
    <xf numFmtId="0" fontId="30" fillId="0" borderId="0" applyNumberFormat="0" applyFill="0" applyBorder="0" applyAlignment="0" applyProtection="0"/>
  </cellStyleXfs>
  <cellXfs count="348">
    <xf numFmtId="0" fontId="0" fillId="0" borderId="0" xfId="0"/>
    <xf numFmtId="0" fontId="10" fillId="0" borderId="1" xfId="19" applyFont="1" applyBorder="1" applyAlignment="1" applyProtection="1">
      <alignment horizontal="left"/>
    </xf>
    <xf numFmtId="0" fontId="10" fillId="0" borderId="0" xfId="20" applyFont="1" applyAlignment="1">
      <alignment horizontal="left"/>
    </xf>
    <xf numFmtId="0" fontId="10" fillId="0" borderId="0" xfId="20" applyFont="1" applyBorder="1" applyAlignment="1">
      <alignment horizontal="left"/>
    </xf>
    <xf numFmtId="0" fontId="10" fillId="0" borderId="0" xfId="20" applyNumberFormat="1" applyFont="1" applyAlignment="1">
      <alignment horizontal="left"/>
    </xf>
    <xf numFmtId="171" fontId="9" fillId="0" borderId="4" xfId="14" applyNumberFormat="1" applyFont="1" applyBorder="1" applyAlignment="1">
      <alignment horizontal="left"/>
    </xf>
    <xf numFmtId="0" fontId="11" fillId="0" borderId="0" xfId="0" applyFont="1" applyAlignment="1">
      <alignment vertical="center"/>
    </xf>
    <xf numFmtId="0" fontId="11" fillId="0" borderId="0" xfId="0" applyFont="1" applyAlignment="1">
      <alignment horizontal="right" vertical="center"/>
    </xf>
    <xf numFmtId="165" fontId="11" fillId="0" borderId="0" xfId="0" applyNumberFormat="1" applyFont="1" applyAlignment="1">
      <alignment vertical="center"/>
    </xf>
    <xf numFmtId="0" fontId="9" fillId="0" borderId="0" xfId="0" applyFont="1" applyAlignment="1">
      <alignment horizontal="right" vertical="center"/>
    </xf>
    <xf numFmtId="0" fontId="9" fillId="0" borderId="0" xfId="0" applyFont="1" applyAlignment="1">
      <alignment vertical="center"/>
    </xf>
    <xf numFmtId="165" fontId="9" fillId="0" borderId="0" xfId="0" applyNumberFormat="1" applyFont="1" applyAlignment="1">
      <alignment vertical="center"/>
    </xf>
    <xf numFmtId="0" fontId="10" fillId="0" borderId="0" xfId="20" applyFont="1" applyFill="1" applyBorder="1" applyAlignment="1">
      <alignment horizontal="left"/>
    </xf>
    <xf numFmtId="0" fontId="1" fillId="0" borderId="0" xfId="0" applyFont="1"/>
    <xf numFmtId="171" fontId="9" fillId="0" borderId="1" xfId="15" applyNumberFormat="1" applyFont="1" applyBorder="1" applyAlignment="1">
      <alignment horizontal="left"/>
    </xf>
    <xf numFmtId="171" fontId="16" fillId="0" borderId="1" xfId="16" applyNumberFormat="1" applyFont="1" applyBorder="1" applyAlignment="1">
      <alignment horizontal="left"/>
    </xf>
    <xf numFmtId="0" fontId="10" fillId="0" borderId="0" xfId="19" applyFont="1" applyAlignment="1">
      <alignment horizontal="left"/>
    </xf>
    <xf numFmtId="0" fontId="9" fillId="0" borderId="0" xfId="22" applyFont="1" applyFill="1" applyAlignment="1">
      <alignment horizontal="left"/>
    </xf>
    <xf numFmtId="171" fontId="9" fillId="0" borderId="1" xfId="15" applyNumberFormat="1" applyFont="1" applyFill="1" applyBorder="1" applyAlignment="1" applyProtection="1">
      <alignment horizontal="left"/>
    </xf>
    <xf numFmtId="171" fontId="16" fillId="0" borderId="1" xfId="16" applyNumberFormat="1" applyFont="1" applyFill="1" applyBorder="1" applyAlignment="1" applyProtection="1">
      <alignment horizontal="left"/>
    </xf>
    <xf numFmtId="0" fontId="10" fillId="0" borderId="1" xfId="19" applyFont="1" applyFill="1" applyBorder="1" applyAlignment="1" applyProtection="1">
      <alignment horizontal="left"/>
    </xf>
    <xf numFmtId="0" fontId="10" fillId="0" borderId="1" xfId="19" applyFont="1" applyBorder="1" applyAlignment="1">
      <alignment horizontal="left"/>
    </xf>
    <xf numFmtId="0" fontId="10" fillId="0" borderId="3" xfId="20" applyFont="1" applyFill="1" applyBorder="1" applyAlignment="1">
      <alignment horizontal="left"/>
    </xf>
    <xf numFmtId="0" fontId="10" fillId="0" borderId="0" xfId="20" applyFont="1" applyFill="1" applyAlignment="1">
      <alignment horizontal="left"/>
    </xf>
    <xf numFmtId="0" fontId="10" fillId="0" borderId="1" xfId="19" applyFont="1" applyFill="1" applyBorder="1" applyAlignment="1">
      <alignment horizontal="left"/>
    </xf>
    <xf numFmtId="0" fontId="10" fillId="0" borderId="3" xfId="19" applyFont="1" applyFill="1" applyBorder="1" applyAlignment="1">
      <alignment horizontal="left"/>
    </xf>
    <xf numFmtId="0" fontId="10" fillId="0" borderId="1" xfId="20" applyFont="1" applyFill="1" applyBorder="1" applyAlignment="1">
      <alignment horizontal="left"/>
    </xf>
    <xf numFmtId="0" fontId="10" fillId="0" borderId="0" xfId="19" applyFont="1" applyBorder="1" applyAlignment="1">
      <alignment horizontal="left"/>
    </xf>
    <xf numFmtId="0" fontId="10" fillId="0" borderId="3" xfId="20" applyNumberFormat="1" applyFont="1" applyBorder="1" applyAlignment="1">
      <alignment horizontal="left"/>
    </xf>
    <xf numFmtId="168" fontId="10" fillId="0" borderId="0" xfId="20" applyNumberFormat="1" applyFont="1" applyBorder="1" applyAlignment="1">
      <alignment horizontal="left"/>
    </xf>
    <xf numFmtId="0" fontId="10" fillId="0" borderId="3" xfId="20" applyFont="1" applyBorder="1" applyAlignment="1">
      <alignment horizontal="left"/>
    </xf>
    <xf numFmtId="0" fontId="10" fillId="0" borderId="1" xfId="20" applyFont="1" applyBorder="1" applyAlignment="1">
      <alignment horizontal="left"/>
    </xf>
    <xf numFmtId="164" fontId="10" fillId="0" borderId="0" xfId="20" applyNumberFormat="1" applyFont="1" applyFill="1" applyBorder="1" applyAlignment="1">
      <alignment horizontal="left"/>
    </xf>
    <xf numFmtId="0" fontId="10" fillId="0" borderId="0" xfId="19" applyFont="1" applyFill="1" applyAlignment="1">
      <alignment horizontal="left"/>
    </xf>
    <xf numFmtId="0" fontId="10" fillId="0" borderId="3" xfId="19" applyFont="1" applyBorder="1" applyAlignment="1">
      <alignment horizontal="left"/>
    </xf>
    <xf numFmtId="171" fontId="9" fillId="0" borderId="1" xfId="15" applyNumberFormat="1" applyFont="1" applyFill="1" applyBorder="1" applyAlignment="1">
      <alignment horizontal="right"/>
    </xf>
    <xf numFmtId="0" fontId="10" fillId="0" borderId="4" xfId="19" applyFont="1" applyBorder="1" applyAlignment="1">
      <alignment horizontal="left"/>
    </xf>
    <xf numFmtId="0" fontId="10" fillId="0" borderId="4" xfId="19" applyFont="1" applyFill="1" applyBorder="1" applyAlignment="1">
      <alignment horizontal="left"/>
    </xf>
    <xf numFmtId="0" fontId="0" fillId="0" borderId="0" xfId="0" applyFont="1"/>
    <xf numFmtId="0" fontId="0" fillId="0" borderId="0" xfId="0" applyFont="1" applyAlignment="1">
      <alignment horizontal="right"/>
    </xf>
    <xf numFmtId="0" fontId="0" fillId="0" borderId="0" xfId="0" applyFont="1" applyBorder="1"/>
    <xf numFmtId="0" fontId="10" fillId="0" borderId="0" xfId="20" quotePrefix="1" applyFont="1" applyFill="1" applyBorder="1" applyAlignment="1">
      <alignment horizontal="left"/>
    </xf>
    <xf numFmtId="171" fontId="9" fillId="0" borderId="4" xfId="14" applyNumberFormat="1" applyFont="1" applyBorder="1" applyAlignment="1"/>
    <xf numFmtId="167" fontId="10" fillId="0" borderId="7" xfId="19" applyNumberFormat="1" applyFont="1" applyBorder="1" applyAlignment="1">
      <alignment horizontal="right" indent="1"/>
    </xf>
    <xf numFmtId="171" fontId="11" fillId="0" borderId="4" xfId="14" applyNumberFormat="1" applyFont="1" applyBorder="1" applyAlignment="1"/>
    <xf numFmtId="171" fontId="9" fillId="0" borderId="0" xfId="14" applyNumberFormat="1" applyFont="1" applyBorder="1" applyAlignment="1">
      <alignment horizontal="left"/>
    </xf>
    <xf numFmtId="167" fontId="10" fillId="0" borderId="8" xfId="19" applyNumberFormat="1" applyFont="1" applyBorder="1" applyAlignment="1">
      <alignment horizontal="right" indent="1"/>
    </xf>
    <xf numFmtId="171" fontId="19" fillId="0" borderId="1" xfId="16" applyNumberFormat="1" applyFont="1" applyBorder="1" applyAlignment="1">
      <alignment horizontal="left"/>
    </xf>
    <xf numFmtId="0" fontId="0" fillId="0" borderId="0" xfId="0" applyFont="1" applyFill="1" applyAlignment="1"/>
    <xf numFmtId="0" fontId="0" fillId="0" borderId="0" xfId="0" applyFont="1" applyFill="1" applyBorder="1" applyAlignment="1"/>
    <xf numFmtId="171" fontId="9" fillId="0" borderId="4" xfId="14" applyNumberFormat="1" applyFont="1" applyBorder="1" applyAlignment="1">
      <alignment horizontal="right"/>
    </xf>
    <xf numFmtId="171" fontId="11" fillId="0" borderId="4" xfId="14" applyNumberFormat="1" applyFont="1" applyBorder="1" applyAlignment="1">
      <alignment horizontal="right"/>
    </xf>
    <xf numFmtId="0" fontId="9" fillId="0" borderId="0" xfId="0" applyFont="1" applyBorder="1" applyAlignment="1">
      <alignment vertical="center"/>
    </xf>
    <xf numFmtId="0" fontId="9" fillId="0" borderId="0" xfId="12" applyFont="1" applyBorder="1" applyAlignment="1">
      <alignment vertical="center"/>
    </xf>
    <xf numFmtId="0" fontId="21" fillId="0" borderId="0" xfId="0" applyFont="1" applyFill="1" applyBorder="1"/>
    <xf numFmtId="164" fontId="11" fillId="0" borderId="0" xfId="0" applyNumberFormat="1" applyFont="1" applyFill="1" applyAlignment="1">
      <alignment vertical="center"/>
    </xf>
    <xf numFmtId="166" fontId="11" fillId="0" borderId="0" xfId="0" applyNumberFormat="1" applyFont="1" applyFill="1" applyAlignment="1">
      <alignment vertical="center"/>
    </xf>
    <xf numFmtId="166" fontId="9" fillId="0" borderId="0" xfId="0" applyNumberFormat="1" applyFont="1" applyFill="1" applyAlignment="1">
      <alignment vertical="center"/>
    </xf>
    <xf numFmtId="0" fontId="0" fillId="0" borderId="0" xfId="0" applyFont="1" applyAlignment="1"/>
    <xf numFmtId="171" fontId="11" fillId="0" borderId="1" xfId="15" applyNumberFormat="1" applyFont="1" applyFill="1" applyBorder="1" applyAlignment="1">
      <alignment horizontal="right"/>
    </xf>
    <xf numFmtId="171" fontId="11" fillId="0" borderId="1" xfId="15" applyNumberFormat="1" applyFont="1" applyFill="1" applyBorder="1" applyAlignment="1" applyProtection="1">
      <alignment horizontal="right"/>
    </xf>
    <xf numFmtId="171" fontId="19" fillId="0" borderId="1" xfId="16" applyNumberFormat="1" applyFont="1" applyFill="1" applyBorder="1" applyAlignment="1">
      <alignment horizontal="left"/>
    </xf>
    <xf numFmtId="1" fontId="9" fillId="0" borderId="0" xfId="0" applyNumberFormat="1" applyFont="1" applyAlignment="1">
      <alignment horizontal="right" vertical="center"/>
    </xf>
    <xf numFmtId="1" fontId="14" fillId="0" borderId="1" xfId="23" applyNumberFormat="1" applyFont="1" applyFill="1" applyBorder="1" applyAlignment="1">
      <alignment horizontal="right"/>
    </xf>
    <xf numFmtId="171" fontId="9" fillId="0" borderId="4" xfId="14" applyNumberFormat="1" applyFont="1" applyFill="1" applyBorder="1" applyAlignment="1">
      <alignment horizontal="left"/>
    </xf>
    <xf numFmtId="171" fontId="9" fillId="0" borderId="0" xfId="18" applyNumberFormat="1" applyFont="1" applyFill="1" applyAlignment="1">
      <alignment horizontal="left"/>
    </xf>
    <xf numFmtId="0" fontId="9" fillId="0" borderId="3" xfId="12" applyFont="1" applyFill="1" applyBorder="1" applyAlignment="1">
      <alignment vertical="center"/>
    </xf>
    <xf numFmtId="1" fontId="9" fillId="0" borderId="3" xfId="12" applyNumberFormat="1" applyFont="1" applyFill="1" applyBorder="1" applyAlignment="1">
      <alignment vertical="center"/>
    </xf>
    <xf numFmtId="0" fontId="18" fillId="0" borderId="0" xfId="5" applyFont="1" applyFill="1" applyAlignment="1">
      <alignment horizontal="left"/>
    </xf>
    <xf numFmtId="171" fontId="10" fillId="0" borderId="4" xfId="20" applyNumberFormat="1" applyFont="1" applyBorder="1" applyAlignment="1">
      <alignment horizontal="left"/>
    </xf>
    <xf numFmtId="168" fontId="10" fillId="0" borderId="0" xfId="20" applyNumberFormat="1" applyFont="1" applyFill="1" applyBorder="1" applyAlignment="1">
      <alignment horizontal="left"/>
    </xf>
    <xf numFmtId="1" fontId="11" fillId="0" borderId="0" xfId="0" applyNumberFormat="1" applyFont="1" applyAlignment="1">
      <alignment horizontal="right" vertical="center"/>
    </xf>
    <xf numFmtId="1" fontId="9" fillId="0" borderId="3" xfId="12" applyNumberFormat="1" applyFont="1" applyFill="1" applyBorder="1" applyAlignment="1">
      <alignment horizontal="right" vertical="center"/>
    </xf>
    <xf numFmtId="1" fontId="18" fillId="0" borderId="0" xfId="5" applyNumberFormat="1" applyFont="1" applyFill="1" applyAlignment="1">
      <alignment horizontal="right"/>
    </xf>
    <xf numFmtId="14" fontId="2" fillId="0" borderId="1" xfId="8" applyNumberFormat="1" applyFont="1" applyBorder="1" applyAlignment="1">
      <alignment horizontal="right"/>
    </xf>
    <xf numFmtId="171" fontId="11" fillId="0" borderId="1" xfId="16" applyNumberFormat="1" applyFont="1" applyBorder="1" applyAlignment="1">
      <alignment horizontal="right"/>
    </xf>
    <xf numFmtId="171" fontId="11" fillId="0" borderId="4" xfId="14" applyNumberFormat="1" applyFont="1" applyFill="1" applyBorder="1" applyAlignment="1">
      <alignment horizontal="right"/>
    </xf>
    <xf numFmtId="171" fontId="11" fillId="0" borderId="1" xfId="16" applyNumberFormat="1" applyFont="1" applyBorder="1" applyAlignment="1" applyProtection="1">
      <alignment horizontal="right"/>
    </xf>
    <xf numFmtId="14" fontId="17" fillId="0" borderId="1" xfId="9" applyNumberFormat="1" applyFont="1" applyFill="1" applyBorder="1" applyAlignment="1">
      <alignment horizontal="right"/>
    </xf>
    <xf numFmtId="171" fontId="9" fillId="0" borderId="0" xfId="18" applyNumberFormat="1" applyFont="1" applyFill="1" applyAlignment="1">
      <alignment horizontal="right"/>
    </xf>
    <xf numFmtId="171" fontId="9" fillId="0" borderId="1" xfId="16" applyNumberFormat="1" applyFont="1" applyBorder="1" applyAlignment="1">
      <alignment horizontal="right"/>
    </xf>
    <xf numFmtId="171" fontId="9" fillId="0" borderId="4" xfId="14" applyNumberFormat="1" applyFont="1" applyFill="1" applyBorder="1" applyAlignment="1">
      <alignment horizontal="right"/>
    </xf>
    <xf numFmtId="171" fontId="9" fillId="0" borderId="1" xfId="16" applyNumberFormat="1" applyFont="1" applyBorder="1" applyAlignment="1" applyProtection="1">
      <alignment horizontal="right"/>
    </xf>
    <xf numFmtId="171" fontId="9" fillId="0" borderId="1" xfId="15" applyNumberFormat="1" applyFont="1" applyFill="1" applyBorder="1" applyAlignment="1" applyProtection="1">
      <alignment horizontal="right"/>
    </xf>
    <xf numFmtId="0" fontId="9" fillId="0" borderId="3" xfId="12" applyFont="1" applyBorder="1" applyAlignment="1">
      <alignment vertical="center"/>
    </xf>
    <xf numFmtId="0" fontId="9" fillId="0" borderId="3" xfId="12" applyFont="1" applyBorder="1" applyAlignment="1">
      <alignment horizontal="right" vertical="center"/>
    </xf>
    <xf numFmtId="165" fontId="9" fillId="0" borderId="3" xfId="12" applyNumberFormat="1" applyFont="1" applyBorder="1" applyAlignment="1">
      <alignment horizontal="right" vertical="center"/>
    </xf>
    <xf numFmtId="0" fontId="18" fillId="0" borderId="0" xfId="5" applyFont="1" applyAlignment="1">
      <alignment horizontal="left"/>
    </xf>
    <xf numFmtId="165" fontId="18" fillId="0" borderId="0" xfId="5" applyNumberFormat="1" applyFont="1" applyAlignment="1">
      <alignment horizontal="left"/>
    </xf>
    <xf numFmtId="10" fontId="9" fillId="0" borderId="4" xfId="14" applyNumberFormat="1" applyFont="1" applyBorder="1" applyAlignment="1">
      <alignment horizontal="right"/>
    </xf>
    <xf numFmtId="0" fontId="2" fillId="0" borderId="1" xfId="8" quotePrefix="1" applyFont="1" applyBorder="1" applyAlignment="1">
      <alignment horizontal="right" wrapText="1"/>
    </xf>
    <xf numFmtId="0" fontId="17" fillId="0" borderId="1" xfId="9" quotePrefix="1" applyNumberFormat="1" applyFont="1" applyFill="1" applyBorder="1" applyAlignment="1">
      <alignment horizontal="right" wrapText="1"/>
    </xf>
    <xf numFmtId="171" fontId="11" fillId="0" borderId="1" xfId="15" applyNumberFormat="1" applyFont="1" applyBorder="1" applyAlignment="1">
      <alignment horizontal="right"/>
    </xf>
    <xf numFmtId="171" fontId="9" fillId="0" borderId="1" xfId="15" applyNumberFormat="1" applyFont="1" applyBorder="1" applyAlignment="1">
      <alignment horizontal="right"/>
    </xf>
    <xf numFmtId="14" fontId="2" fillId="0" borderId="1" xfId="8" applyNumberFormat="1" applyFont="1" applyBorder="1" applyAlignment="1">
      <alignment horizontal="right" wrapText="1"/>
    </xf>
    <xf numFmtId="0" fontId="10" fillId="0" borderId="0" xfId="19" applyFont="1" applyFill="1" applyBorder="1" applyAlignment="1">
      <alignment horizontal="left"/>
    </xf>
    <xf numFmtId="171" fontId="9" fillId="0" borderId="0" xfId="18" applyNumberFormat="1" applyFont="1" applyAlignment="1">
      <alignment horizontal="left"/>
    </xf>
    <xf numFmtId="171" fontId="11" fillId="0" borderId="0" xfId="18" quotePrefix="1" applyNumberFormat="1" applyFont="1" applyFill="1" applyAlignment="1">
      <alignment horizontal="right"/>
    </xf>
    <xf numFmtId="171" fontId="11" fillId="0" borderId="0" xfId="18" applyNumberFormat="1" applyFont="1" applyAlignment="1">
      <alignment horizontal="right"/>
    </xf>
    <xf numFmtId="171" fontId="9" fillId="0" borderId="0" xfId="18" quotePrefix="1" applyNumberFormat="1" applyFont="1" applyFill="1" applyAlignment="1">
      <alignment horizontal="right"/>
    </xf>
    <xf numFmtId="171" fontId="9" fillId="0" borderId="0" xfId="18" applyNumberFormat="1" applyFont="1" applyAlignment="1">
      <alignment horizontal="right"/>
    </xf>
    <xf numFmtId="171" fontId="7" fillId="0" borderId="4" xfId="20" applyNumberFormat="1" applyFont="1" applyBorder="1" applyAlignment="1">
      <alignment horizontal="left"/>
    </xf>
    <xf numFmtId="171" fontId="7" fillId="0" borderId="1" xfId="20" applyNumberFormat="1" applyFont="1" applyBorder="1" applyAlignment="1">
      <alignment horizontal="left"/>
    </xf>
    <xf numFmtId="171" fontId="10" fillId="0" borderId="1" xfId="20" applyNumberFormat="1" applyFont="1" applyBorder="1" applyAlignment="1">
      <alignment horizontal="left"/>
    </xf>
    <xf numFmtId="171" fontId="10" fillId="0" borderId="1" xfId="20" applyNumberFormat="1" applyFont="1" applyFill="1" applyBorder="1" applyAlignment="1" applyProtection="1">
      <alignment horizontal="left"/>
    </xf>
    <xf numFmtId="167" fontId="10" fillId="0" borderId="0" xfId="20" applyNumberFormat="1" applyFont="1" applyBorder="1" applyAlignment="1">
      <alignment horizontal="left"/>
    </xf>
    <xf numFmtId="0" fontId="10" fillId="0" borderId="1" xfId="20" quotePrefix="1" applyFont="1" applyFill="1" applyBorder="1" applyAlignment="1">
      <alignment horizontal="left"/>
    </xf>
    <xf numFmtId="171" fontId="10" fillId="0" borderId="0" xfId="20" quotePrefix="1" applyNumberFormat="1" applyFont="1" applyFill="1" applyAlignment="1">
      <alignment horizontal="left"/>
    </xf>
    <xf numFmtId="171" fontId="10" fillId="0" borderId="0" xfId="20" applyNumberFormat="1" applyFont="1" applyAlignment="1">
      <alignment horizontal="left"/>
    </xf>
    <xf numFmtId="169" fontId="10" fillId="0" borderId="0" xfId="20" applyNumberFormat="1" applyFont="1" applyBorder="1" applyAlignment="1">
      <alignment horizontal="left"/>
    </xf>
    <xf numFmtId="0" fontId="9" fillId="0" borderId="3" xfId="12" applyFont="1" applyFill="1" applyBorder="1" applyAlignment="1"/>
    <xf numFmtId="0" fontId="9" fillId="0" borderId="3" xfId="12" applyFont="1" applyBorder="1" applyAlignment="1">
      <alignment horizontal="right"/>
    </xf>
    <xf numFmtId="14" fontId="17" fillId="0" borderId="1" xfId="9" applyNumberFormat="1" applyFont="1" applyBorder="1" applyAlignment="1">
      <alignment horizontal="right" wrapText="1"/>
    </xf>
    <xf numFmtId="171" fontId="10" fillId="0" borderId="0" xfId="20" applyNumberFormat="1" applyFont="1" applyFill="1" applyAlignment="1">
      <alignment horizontal="left"/>
    </xf>
    <xf numFmtId="171" fontId="10" fillId="0" borderId="4" xfId="20" applyNumberFormat="1" applyFont="1" applyFill="1" applyBorder="1" applyAlignment="1">
      <alignment horizontal="left"/>
    </xf>
    <xf numFmtId="171" fontId="10" fillId="0" borderId="1" xfId="20" applyNumberFormat="1" applyFont="1" applyFill="1" applyBorder="1" applyAlignment="1">
      <alignment horizontal="left"/>
    </xf>
    <xf numFmtId="171" fontId="10" fillId="0" borderId="1" xfId="20" applyNumberFormat="1" applyFont="1" applyBorder="1" applyAlignment="1" applyProtection="1">
      <alignment horizontal="left"/>
    </xf>
    <xf numFmtId="167" fontId="10" fillId="0" borderId="0" xfId="20" applyNumberFormat="1" applyFont="1" applyBorder="1" applyAlignment="1">
      <alignment horizontal="right"/>
    </xf>
    <xf numFmtId="169" fontId="9" fillId="0" borderId="3" xfId="12" applyNumberFormat="1" applyFont="1" applyFill="1" applyBorder="1" applyAlignment="1"/>
    <xf numFmtId="167" fontId="20" fillId="0" borderId="0" xfId="20" applyNumberFormat="1" applyFont="1" applyBorder="1" applyAlignment="1">
      <alignment horizontal="right"/>
    </xf>
    <xf numFmtId="168" fontId="20" fillId="0" borderId="0" xfId="20" applyNumberFormat="1" applyFont="1" applyBorder="1" applyAlignment="1">
      <alignment horizontal="right"/>
    </xf>
    <xf numFmtId="0" fontId="15" fillId="0" borderId="0" xfId="6" applyFont="1" applyAlignment="1">
      <alignment horizontal="right" wrapText="1"/>
    </xf>
    <xf numFmtId="0" fontId="18" fillId="0" borderId="1" xfId="11" applyNumberFormat="1" applyFont="1" applyBorder="1" applyAlignment="1">
      <alignment horizontal="right" wrapText="1"/>
    </xf>
    <xf numFmtId="0" fontId="22" fillId="0" borderId="1" xfId="21" applyFont="1" applyBorder="1" applyAlignment="1">
      <alignment horizontal="left"/>
    </xf>
    <xf numFmtId="0" fontId="22" fillId="0" borderId="0" xfId="21" applyFont="1" applyFill="1" applyBorder="1" applyAlignment="1">
      <alignment horizontal="left"/>
    </xf>
    <xf numFmtId="0" fontId="22" fillId="0" borderId="0" xfId="21" applyFont="1" applyBorder="1" applyAlignment="1">
      <alignment horizontal="left"/>
    </xf>
    <xf numFmtId="0" fontId="22" fillId="0" borderId="0" xfId="21" quotePrefix="1" applyFont="1" applyFill="1" applyBorder="1" applyAlignment="1">
      <alignment horizontal="left"/>
    </xf>
    <xf numFmtId="0" fontId="23" fillId="0" borderId="0" xfId="0" applyFont="1" applyAlignment="1">
      <alignment vertical="center"/>
    </xf>
    <xf numFmtId="0" fontId="23" fillId="0" borderId="0" xfId="0" applyFont="1"/>
    <xf numFmtId="0" fontId="23" fillId="0" borderId="0" xfId="0" applyFont="1" applyAlignment="1">
      <alignment horizontal="right" vertical="center"/>
    </xf>
    <xf numFmtId="165" fontId="23" fillId="0" borderId="0" xfId="0" applyNumberFormat="1" applyFont="1" applyAlignment="1">
      <alignment vertical="center"/>
    </xf>
    <xf numFmtId="1" fontId="23" fillId="0" borderId="0" xfId="0" applyNumberFormat="1" applyFont="1" applyAlignment="1">
      <alignment horizontal="right"/>
    </xf>
    <xf numFmtId="0" fontId="24" fillId="0" borderId="0" xfId="19" applyFont="1" applyFill="1" applyAlignment="1">
      <alignment horizontal="left"/>
    </xf>
    <xf numFmtId="0" fontId="24" fillId="0" borderId="0" xfId="20" applyFont="1" applyAlignment="1">
      <alignment horizontal="left"/>
    </xf>
    <xf numFmtId="0" fontId="24" fillId="0" borderId="0" xfId="20" applyFont="1" applyBorder="1" applyAlignment="1">
      <alignment horizontal="left"/>
    </xf>
    <xf numFmtId="0" fontId="24" fillId="0" borderId="0" xfId="19" applyFont="1" applyFill="1" applyBorder="1" applyAlignment="1">
      <alignment horizontal="left"/>
    </xf>
    <xf numFmtId="0" fontId="24" fillId="0" borderId="0" xfId="19" applyFont="1" applyAlignment="1">
      <alignment horizontal="left"/>
    </xf>
    <xf numFmtId="0" fontId="24" fillId="0" borderId="0" xfId="20" applyNumberFormat="1" applyFont="1" applyAlignment="1">
      <alignment horizontal="left"/>
    </xf>
    <xf numFmtId="0" fontId="23" fillId="0" borderId="0" xfId="0" applyFont="1" applyBorder="1" applyAlignment="1">
      <alignment vertical="center"/>
    </xf>
    <xf numFmtId="0" fontId="23" fillId="0" borderId="0" xfId="0" applyFont="1" applyFill="1" applyAlignment="1"/>
    <xf numFmtId="0" fontId="15" fillId="0" borderId="0" xfId="6" applyFont="1" applyBorder="1" applyAlignment="1">
      <alignment horizontal="right" wrapText="1"/>
    </xf>
    <xf numFmtId="4" fontId="18" fillId="0" borderId="0" xfId="7" applyNumberFormat="1" applyFont="1" applyBorder="1" applyAlignment="1">
      <alignment horizontal="right" wrapText="1"/>
    </xf>
    <xf numFmtId="170" fontId="9" fillId="0" borderId="4" xfId="14" applyNumberFormat="1" applyFont="1" applyBorder="1" applyAlignment="1">
      <alignment horizontal="right"/>
    </xf>
    <xf numFmtId="170" fontId="9" fillId="0" borderId="1" xfId="15" applyNumberFormat="1" applyFont="1" applyFill="1" applyBorder="1" applyAlignment="1">
      <alignment horizontal="right"/>
    </xf>
    <xf numFmtId="170" fontId="11" fillId="0" borderId="4" xfId="14" applyNumberFormat="1" applyFont="1" applyBorder="1" applyAlignment="1">
      <alignment horizontal="right"/>
    </xf>
    <xf numFmtId="170" fontId="9" fillId="0" borderId="4" xfId="14" applyNumberFormat="1" applyFont="1" applyFill="1" applyBorder="1" applyAlignment="1">
      <alignment horizontal="right"/>
    </xf>
    <xf numFmtId="0" fontId="13" fillId="0" borderId="1" xfId="25" applyFont="1" applyBorder="1" applyAlignment="1">
      <alignment horizontal="left" indent="2"/>
    </xf>
    <xf numFmtId="171" fontId="23" fillId="0" borderId="5" xfId="26" applyNumberFormat="1" applyFont="1" applyFill="1" applyBorder="1" applyAlignment="1">
      <alignment horizontal="left"/>
    </xf>
    <xf numFmtId="171" fontId="23" fillId="0" borderId="9" xfId="26" applyNumberFormat="1" applyFont="1" applyFill="1" applyBorder="1" applyAlignment="1">
      <alignment horizontal="left"/>
    </xf>
    <xf numFmtId="0" fontId="12" fillId="0" borderId="0" xfId="27" applyFont="1" applyBorder="1" applyAlignment="1"/>
    <xf numFmtId="4" fontId="15" fillId="0" borderId="0" xfId="28" applyNumberFormat="1" applyFont="1" applyFill="1" applyAlignment="1">
      <alignment horizontal="left"/>
    </xf>
    <xf numFmtId="0" fontId="15" fillId="0" borderId="0" xfId="29" applyNumberFormat="1" applyFont="1" applyFill="1" applyAlignment="1">
      <alignment wrapText="1"/>
    </xf>
    <xf numFmtId="4" fontId="6" fillId="0" borderId="0" xfId="30" applyNumberFormat="1" applyFont="1" applyAlignment="1">
      <alignment horizontal="left"/>
    </xf>
    <xf numFmtId="0" fontId="15" fillId="0" borderId="0" xfId="29" applyNumberFormat="1" applyFont="1" applyFill="1" applyAlignment="1">
      <alignment horizontal="center" wrapText="1"/>
    </xf>
    <xf numFmtId="1" fontId="14" fillId="0" borderId="10" xfId="23" applyNumberFormat="1" applyFont="1" applyFill="1" applyBorder="1" applyAlignment="1">
      <alignment horizontal="right"/>
    </xf>
    <xf numFmtId="0" fontId="2" fillId="0" borderId="1" xfId="31" applyFont="1" applyBorder="1" applyAlignment="1">
      <alignment horizontal="right"/>
    </xf>
    <xf numFmtId="0" fontId="2" fillId="0" borderId="10" xfId="31" applyFont="1" applyBorder="1" applyAlignment="1">
      <alignment horizontal="right"/>
    </xf>
    <xf numFmtId="1" fontId="26" fillId="0" borderId="1" xfId="32" quotePrefix="1" applyNumberFormat="1" applyFont="1" applyBorder="1" applyAlignment="1">
      <alignment horizontal="right"/>
    </xf>
    <xf numFmtId="4" fontId="9" fillId="0" borderId="4" xfId="33" applyNumberFormat="1" applyFont="1" applyFill="1" applyBorder="1" applyAlignment="1">
      <alignment horizontal="left"/>
    </xf>
    <xf numFmtId="4" fontId="9" fillId="0" borderId="11" xfId="33" applyNumberFormat="1" applyFont="1" applyFill="1" applyBorder="1" applyAlignment="1">
      <alignment horizontal="left"/>
    </xf>
    <xf numFmtId="4" fontId="9" fillId="0" borderId="0" xfId="34" applyNumberFormat="1" applyFont="1" applyFill="1" applyBorder="1" applyAlignment="1">
      <alignment horizontal="left" vertical="top" indent="2"/>
    </xf>
    <xf numFmtId="3" fontId="9" fillId="0" borderId="1" xfId="35" applyNumberFormat="1" applyFont="1" applyBorder="1" applyAlignment="1">
      <alignment horizontal="left" indent="1"/>
    </xf>
    <xf numFmtId="169" fontId="9" fillId="0" borderId="3" xfId="36" applyNumberFormat="1" applyFont="1" applyBorder="1" applyAlignment="1">
      <alignment horizontal="left" indent="2"/>
    </xf>
    <xf numFmtId="4" fontId="14" fillId="0" borderId="4" xfId="37" applyNumberFormat="1" applyFont="1" applyFill="1" applyBorder="1" applyAlignment="1">
      <alignment horizontal="left"/>
    </xf>
    <xf numFmtId="0" fontId="10" fillId="0" borderId="0" xfId="38" applyFont="1" applyBorder="1" applyAlignment="1">
      <alignment horizontal="left" vertical="top" indent="2"/>
    </xf>
    <xf numFmtId="1" fontId="25" fillId="0" borderId="0" xfId="39" applyNumberFormat="1" applyFont="1" applyAlignment="1">
      <alignment horizontal="left"/>
    </xf>
    <xf numFmtId="0" fontId="13" fillId="0" borderId="1" xfId="25" applyFont="1" applyBorder="1" applyAlignment="1">
      <alignment wrapText="1"/>
    </xf>
    <xf numFmtId="0" fontId="6" fillId="0" borderId="0" xfId="4" applyFont="1" applyBorder="1" applyAlignment="1">
      <alignment wrapText="1"/>
    </xf>
    <xf numFmtId="0" fontId="23" fillId="0" borderId="0" xfId="0" applyFont="1" applyBorder="1"/>
    <xf numFmtId="0" fontId="10" fillId="0" borderId="8" xfId="19" applyFont="1" applyFill="1" applyBorder="1" applyAlignment="1">
      <alignment horizontal="left"/>
    </xf>
    <xf numFmtId="0" fontId="0" fillId="0" borderId="0" xfId="0" applyFont="1" applyBorder="1" applyAlignment="1">
      <alignment vertical="top"/>
    </xf>
    <xf numFmtId="170" fontId="11" fillId="0" borderId="1" xfId="15" applyNumberFormat="1" applyFont="1" applyFill="1" applyBorder="1" applyAlignment="1">
      <alignment horizontal="right"/>
    </xf>
    <xf numFmtId="0" fontId="15" fillId="0" borderId="0" xfId="6" applyFont="1" applyAlignment="1">
      <alignment horizontal="right"/>
    </xf>
    <xf numFmtId="168" fontId="10" fillId="0" borderId="0" xfId="20" applyNumberFormat="1" applyFont="1" applyBorder="1" applyAlignment="1">
      <alignment horizontal="right"/>
    </xf>
    <xf numFmtId="0" fontId="9" fillId="0" borderId="0" xfId="22" applyFont="1" applyAlignment="1">
      <alignment horizontal="left"/>
    </xf>
    <xf numFmtId="171" fontId="10" fillId="0" borderId="8" xfId="20" applyNumberFormat="1" applyFont="1" applyFill="1" applyBorder="1" applyAlignment="1">
      <alignment horizontal="left"/>
    </xf>
    <xf numFmtId="0" fontId="10" fillId="0" borderId="7" xfId="19" applyFont="1" applyBorder="1" applyAlignment="1">
      <alignment horizontal="left"/>
    </xf>
    <xf numFmtId="171" fontId="10" fillId="0" borderId="7" xfId="20" applyNumberFormat="1" applyFont="1" applyBorder="1" applyAlignment="1">
      <alignment horizontal="left"/>
    </xf>
    <xf numFmtId="171" fontId="16" fillId="0" borderId="1" xfId="41" applyNumberFormat="1" applyFont="1" applyFill="1" applyBorder="1" applyAlignment="1">
      <alignment horizontal="left"/>
    </xf>
    <xf numFmtId="4" fontId="16" fillId="0" borderId="1" xfId="41" applyNumberFormat="1" applyFont="1" applyFill="1" applyBorder="1" applyAlignment="1">
      <alignment horizontal="left"/>
    </xf>
    <xf numFmtId="0" fontId="10" fillId="0" borderId="8" xfId="19" applyFont="1" applyBorder="1" applyAlignment="1">
      <alignment horizontal="left"/>
    </xf>
    <xf numFmtId="171" fontId="10" fillId="0" borderId="8" xfId="20" applyNumberFormat="1" applyFont="1" applyBorder="1" applyAlignment="1">
      <alignment horizontal="left"/>
    </xf>
    <xf numFmtId="171" fontId="9" fillId="0" borderId="4" xfId="14" applyNumberFormat="1" applyFont="1" applyFill="1" applyBorder="1" applyAlignment="1" applyProtection="1">
      <alignment horizontal="left"/>
    </xf>
    <xf numFmtId="0" fontId="10" fillId="0" borderId="8" xfId="19" applyFont="1" applyFill="1" applyBorder="1" applyAlignment="1" applyProtection="1">
      <alignment horizontal="left"/>
    </xf>
    <xf numFmtId="171" fontId="10" fillId="0" borderId="8" xfId="20" applyNumberFormat="1" applyFont="1" applyFill="1" applyBorder="1" applyAlignment="1" applyProtection="1">
      <alignment horizontal="left"/>
    </xf>
    <xf numFmtId="171" fontId="16" fillId="0" borderId="1" xfId="16" applyNumberFormat="1" applyFont="1" applyBorder="1" applyAlignment="1" applyProtection="1">
      <alignment horizontal="left"/>
    </xf>
    <xf numFmtId="171" fontId="9" fillId="0" borderId="1" xfId="15" applyNumberFormat="1" applyFont="1" applyFill="1" applyBorder="1" applyAlignment="1">
      <alignment horizontal="left"/>
    </xf>
    <xf numFmtId="171" fontId="9" fillId="0" borderId="7" xfId="17" applyNumberFormat="1" applyFont="1" applyBorder="1" applyAlignment="1">
      <alignment horizontal="right"/>
    </xf>
    <xf numFmtId="170" fontId="11" fillId="0" borderId="7" xfId="15" applyNumberFormat="1" applyFont="1" applyBorder="1" applyAlignment="1">
      <alignment horizontal="right"/>
    </xf>
    <xf numFmtId="171" fontId="9" fillId="0" borderId="7" xfId="15" applyNumberFormat="1" applyFont="1" applyBorder="1" applyAlignment="1">
      <alignment horizontal="right"/>
    </xf>
    <xf numFmtId="0" fontId="10" fillId="0" borderId="12" xfId="19" applyFont="1" applyBorder="1" applyAlignment="1">
      <alignment horizontal="left"/>
    </xf>
    <xf numFmtId="171" fontId="11" fillId="0" borderId="12" xfId="17" applyNumberFormat="1" applyFont="1" applyBorder="1" applyAlignment="1">
      <alignment horizontal="right"/>
    </xf>
    <xf numFmtId="171" fontId="10" fillId="0" borderId="12" xfId="20" applyNumberFormat="1" applyFont="1" applyBorder="1" applyAlignment="1">
      <alignment horizontal="left"/>
    </xf>
    <xf numFmtId="171" fontId="9" fillId="0" borderId="12" xfId="17" applyNumberFormat="1" applyFont="1" applyBorder="1" applyAlignment="1">
      <alignment horizontal="right"/>
    </xf>
    <xf numFmtId="171" fontId="9" fillId="0" borderId="8" xfId="17" applyNumberFormat="1" applyFont="1" applyBorder="1" applyAlignment="1">
      <alignment horizontal="right"/>
    </xf>
    <xf numFmtId="0" fontId="27" fillId="0" borderId="0" xfId="42" applyNumberFormat="1" applyFont="1"/>
    <xf numFmtId="1" fontId="23" fillId="0" borderId="0" xfId="0" applyNumberFormat="1" applyFont="1"/>
    <xf numFmtId="0" fontId="9" fillId="0" borderId="0" xfId="0" applyFont="1" applyFill="1" applyAlignment="1">
      <alignment vertical="center"/>
    </xf>
    <xf numFmtId="0" fontId="21" fillId="0" borderId="0" xfId="0" applyFont="1" applyFill="1"/>
    <xf numFmtId="0" fontId="2" fillId="0" borderId="1" xfId="8" applyFont="1" applyBorder="1" applyAlignment="1">
      <alignment horizontal="right" wrapText="1"/>
    </xf>
    <xf numFmtId="0" fontId="17" fillId="0" borderId="1" xfId="9" applyNumberFormat="1" applyFont="1" applyFill="1" applyBorder="1" applyAlignment="1">
      <alignment horizontal="right" wrapText="1"/>
    </xf>
    <xf numFmtId="171" fontId="11" fillId="0" borderId="8" xfId="15" applyNumberFormat="1" applyFont="1" applyFill="1" applyBorder="1" applyAlignment="1" applyProtection="1">
      <alignment horizontal="right"/>
    </xf>
    <xf numFmtId="171" fontId="9" fillId="0" borderId="8" xfId="15" applyNumberFormat="1" applyFont="1" applyFill="1" applyBorder="1" applyAlignment="1" applyProtection="1">
      <alignment horizontal="right"/>
    </xf>
    <xf numFmtId="170" fontId="9" fillId="0" borderId="8" xfId="15" applyNumberFormat="1" applyFont="1" applyFill="1" applyBorder="1" applyAlignment="1" applyProtection="1">
      <alignment horizontal="right"/>
    </xf>
    <xf numFmtId="0" fontId="10" fillId="0" borderId="12" xfId="19" applyFont="1" applyFill="1" applyBorder="1" applyAlignment="1" applyProtection="1">
      <alignment horizontal="left"/>
    </xf>
    <xf numFmtId="171" fontId="11" fillId="0" borderId="12" xfId="15" applyNumberFormat="1" applyFont="1" applyFill="1" applyBorder="1" applyAlignment="1" applyProtection="1">
      <alignment horizontal="right"/>
    </xf>
    <xf numFmtId="171" fontId="10" fillId="0" borderId="12" xfId="20" applyNumberFormat="1" applyFont="1" applyFill="1" applyBorder="1" applyAlignment="1" applyProtection="1">
      <alignment horizontal="left"/>
    </xf>
    <xf numFmtId="171" fontId="9" fillId="0" borderId="12" xfId="15" applyNumberFormat="1" applyFont="1" applyFill="1" applyBorder="1" applyAlignment="1" applyProtection="1">
      <alignment horizontal="right"/>
    </xf>
    <xf numFmtId="1" fontId="11" fillId="0" borderId="0" xfId="0" applyNumberFormat="1" applyFont="1" applyAlignment="1">
      <alignment vertical="center"/>
    </xf>
    <xf numFmtId="0" fontId="9" fillId="0" borderId="0" xfId="44" applyFont="1" applyFill="1" applyAlignment="1" applyProtection="1">
      <alignment horizontal="left"/>
    </xf>
    <xf numFmtId="0" fontId="9" fillId="0" borderId="0" xfId="44" applyFont="1" applyFill="1" applyAlignment="1">
      <alignment horizontal="left"/>
    </xf>
    <xf numFmtId="0" fontId="9" fillId="0" borderId="0" xfId="44" applyFont="1" applyAlignment="1">
      <alignment horizontal="left"/>
    </xf>
    <xf numFmtId="167" fontId="10" fillId="0" borderId="4" xfId="19" applyNumberFormat="1" applyFont="1" applyBorder="1" applyAlignment="1">
      <alignment horizontal="right" indent="1"/>
    </xf>
    <xf numFmtId="4" fontId="10" fillId="0" borderId="0" xfId="20" applyNumberFormat="1" applyFont="1" applyBorder="1" applyAlignment="1">
      <alignment horizontal="left"/>
    </xf>
    <xf numFmtId="171" fontId="9" fillId="0" borderId="3" xfId="17" applyNumberFormat="1" applyFont="1" applyFill="1" applyBorder="1" applyAlignment="1" applyProtection="1">
      <alignment horizontal="left"/>
    </xf>
    <xf numFmtId="0" fontId="10" fillId="0" borderId="5" xfId="19" applyFont="1" applyFill="1" applyBorder="1" applyAlignment="1">
      <alignment horizontal="left"/>
    </xf>
    <xf numFmtId="171" fontId="10" fillId="0" borderId="5" xfId="20" applyNumberFormat="1" applyFont="1" applyFill="1" applyBorder="1" applyAlignment="1">
      <alignment horizontal="left"/>
    </xf>
    <xf numFmtId="171" fontId="9" fillId="0" borderId="4" xfId="14" applyNumberFormat="1" applyFont="1" applyBorder="1" applyAlignment="1" applyProtection="1">
      <alignment horizontal="left"/>
    </xf>
    <xf numFmtId="0" fontId="15" fillId="0" borderId="0" xfId="5" applyFont="1" applyAlignment="1">
      <alignment horizontal="left"/>
    </xf>
    <xf numFmtId="14" fontId="15" fillId="0" borderId="0" xfId="5" quotePrefix="1" applyNumberFormat="1" applyFont="1" applyFill="1" applyAlignment="1">
      <alignment horizontal="left"/>
    </xf>
    <xf numFmtId="14" fontId="10" fillId="0" borderId="0" xfId="20" quotePrefix="1" applyNumberFormat="1" applyFont="1" applyFill="1" applyBorder="1" applyAlignment="1">
      <alignment horizontal="left"/>
    </xf>
    <xf numFmtId="0" fontId="10" fillId="0" borderId="0" xfId="20" quotePrefix="1" applyNumberFormat="1" applyFont="1" applyBorder="1" applyAlignment="1">
      <alignment horizontal="left"/>
    </xf>
    <xf numFmtId="0" fontId="1" fillId="0" borderId="0" xfId="45" applyNumberFormat="1" applyFont="1" applyAlignment="1"/>
    <xf numFmtId="173" fontId="28" fillId="0" borderId="0" xfId="45" applyNumberFormat="1" applyFont="1" applyFill="1" applyBorder="1" applyAlignment="1">
      <alignment vertical="center"/>
    </xf>
    <xf numFmtId="173" fontId="25" fillId="0" borderId="0" xfId="46" applyNumberFormat="1" applyFont="1" applyFill="1" applyBorder="1" applyAlignment="1">
      <alignment vertical="center"/>
    </xf>
    <xf numFmtId="173" fontId="10" fillId="0" borderId="0" xfId="20" applyNumberFormat="1" applyFont="1" applyFill="1" applyBorder="1" applyAlignment="1">
      <alignment horizontal="left"/>
    </xf>
    <xf numFmtId="173" fontId="28" fillId="0" borderId="0" xfId="45" applyNumberFormat="1" applyFont="1" applyAlignment="1">
      <alignment vertical="center"/>
    </xf>
    <xf numFmtId="173" fontId="25" fillId="0" borderId="0" xfId="46" applyNumberFormat="1" applyFont="1" applyAlignment="1">
      <alignment vertical="center"/>
    </xf>
    <xf numFmtId="173" fontId="10" fillId="0" borderId="0" xfId="20" applyNumberFormat="1" applyFont="1" applyAlignment="1">
      <alignment horizontal="left"/>
    </xf>
    <xf numFmtId="14" fontId="10" fillId="0" borderId="1" xfId="20" quotePrefix="1" applyNumberFormat="1" applyFont="1" applyFill="1" applyBorder="1" applyAlignment="1" applyProtection="1">
      <alignment horizontal="left"/>
    </xf>
    <xf numFmtId="0" fontId="10" fillId="0" borderId="7" xfId="19" applyFont="1" applyFill="1" applyBorder="1" applyAlignment="1" applyProtection="1">
      <alignment horizontal="left"/>
    </xf>
    <xf numFmtId="1" fontId="9" fillId="0" borderId="7" xfId="14" applyNumberFormat="1" applyFont="1" applyFill="1" applyBorder="1" applyAlignment="1">
      <alignment horizontal="right"/>
    </xf>
    <xf numFmtId="174" fontId="10" fillId="0" borderId="7" xfId="20" applyNumberFormat="1" applyFont="1" applyFill="1" applyBorder="1" applyAlignment="1" applyProtection="1">
      <alignment horizontal="left"/>
    </xf>
    <xf numFmtId="0" fontId="9" fillId="0" borderId="7" xfId="14" applyNumberFormat="1" applyFont="1" applyFill="1" applyBorder="1" applyAlignment="1">
      <alignment horizontal="right"/>
    </xf>
    <xf numFmtId="175" fontId="9" fillId="0" borderId="7" xfId="14" applyNumberFormat="1" applyFont="1" applyFill="1" applyBorder="1" applyAlignment="1">
      <alignment horizontal="right"/>
    </xf>
    <xf numFmtId="1" fontId="9" fillId="0" borderId="8" xfId="14" applyNumberFormat="1" applyFont="1" applyFill="1" applyBorder="1" applyAlignment="1">
      <alignment horizontal="right"/>
    </xf>
    <xf numFmtId="174" fontId="10" fillId="0" borderId="8" xfId="20" applyNumberFormat="1" applyFont="1" applyFill="1" applyBorder="1" applyAlignment="1" applyProtection="1">
      <alignment horizontal="left"/>
    </xf>
    <xf numFmtId="0" fontId="9" fillId="0" borderId="8" xfId="14" applyNumberFormat="1" applyFont="1" applyFill="1" applyBorder="1" applyAlignment="1">
      <alignment horizontal="right"/>
    </xf>
    <xf numFmtId="175" fontId="9" fillId="0" borderId="8" xfId="14" applyNumberFormat="1" applyFont="1" applyFill="1" applyBorder="1" applyAlignment="1">
      <alignment horizontal="right"/>
    </xf>
    <xf numFmtId="14" fontId="10" fillId="0" borderId="0" xfId="20" quotePrefix="1" applyNumberFormat="1" applyFont="1" applyFill="1" applyBorder="1" applyAlignment="1" applyProtection="1">
      <alignment horizontal="left"/>
    </xf>
    <xf numFmtId="174" fontId="10" fillId="0" borderId="0" xfId="20" applyNumberFormat="1" applyFont="1" applyFill="1" applyBorder="1" applyAlignment="1" applyProtection="1">
      <alignment horizontal="left"/>
    </xf>
    <xf numFmtId="12" fontId="9" fillId="0" borderId="10" xfId="44" applyNumberFormat="1" applyFont="1" applyFill="1" applyBorder="1" applyAlignment="1" applyProtection="1">
      <alignment horizontal="left"/>
    </xf>
    <xf numFmtId="12" fontId="9" fillId="0" borderId="10" xfId="44" applyNumberFormat="1" applyFont="1" applyBorder="1" applyAlignment="1">
      <alignment horizontal="left"/>
    </xf>
    <xf numFmtId="12" fontId="9" fillId="0" borderId="10" xfId="44" applyNumberFormat="1" applyFont="1" applyFill="1" applyBorder="1" applyAlignment="1">
      <alignment horizontal="left"/>
    </xf>
    <xf numFmtId="171" fontId="19" fillId="0" borderId="1" xfId="51" applyNumberFormat="1" applyFont="1" applyBorder="1" applyAlignment="1">
      <alignment horizontal="left"/>
    </xf>
    <xf numFmtId="171" fontId="16" fillId="0" borderId="1" xfId="51" applyNumberFormat="1" applyFont="1" applyBorder="1" applyAlignment="1">
      <alignment horizontal="left"/>
    </xf>
    <xf numFmtId="171" fontId="11" fillId="4" borderId="4" xfId="52" applyNumberFormat="1" applyFont="1" applyFill="1" applyBorder="1" applyAlignment="1">
      <alignment horizontal="right"/>
    </xf>
    <xf numFmtId="171" fontId="10" fillId="4" borderId="4" xfId="20" applyNumberFormat="1" applyFont="1" applyFill="1" applyBorder="1" applyAlignment="1">
      <alignment horizontal="left"/>
    </xf>
    <xf numFmtId="10" fontId="11" fillId="4" borderId="4" xfId="52" applyNumberFormat="1" applyFont="1" applyFill="1" applyBorder="1" applyAlignment="1">
      <alignment horizontal="right"/>
    </xf>
    <xf numFmtId="171" fontId="11" fillId="0" borderId="3" xfId="17" applyNumberFormat="1" applyFont="1" applyFill="1" applyBorder="1" applyAlignment="1" applyProtection="1">
      <alignment horizontal="left"/>
    </xf>
    <xf numFmtId="171" fontId="11" fillId="0" borderId="1" xfId="15" applyNumberFormat="1" applyFont="1" applyFill="1" applyBorder="1" applyAlignment="1" applyProtection="1">
      <alignment horizontal="left"/>
    </xf>
    <xf numFmtId="171" fontId="9" fillId="0" borderId="4" xfId="53" applyNumberFormat="1" applyFont="1" applyBorder="1" applyAlignment="1">
      <alignment horizontal="left"/>
    </xf>
    <xf numFmtId="171" fontId="11" fillId="0" borderId="4" xfId="53" applyNumberFormat="1" applyFont="1" applyFill="1" applyBorder="1" applyAlignment="1" applyProtection="1">
      <alignment horizontal="right"/>
    </xf>
    <xf numFmtId="171" fontId="11" fillId="0" borderId="4" xfId="53" applyNumberFormat="1" applyFont="1" applyFill="1" applyBorder="1" applyAlignment="1">
      <alignment horizontal="left"/>
    </xf>
    <xf numFmtId="171" fontId="11" fillId="0" borderId="4" xfId="53" applyNumberFormat="1" applyFont="1" applyBorder="1" applyAlignment="1" applyProtection="1">
      <alignment horizontal="left"/>
    </xf>
    <xf numFmtId="171" fontId="11" fillId="0" borderId="4" xfId="53" applyNumberFormat="1" applyFont="1" applyBorder="1" applyAlignment="1">
      <alignment horizontal="right"/>
    </xf>
    <xf numFmtId="0" fontId="15" fillId="0" borderId="1" xfId="10" applyFont="1" applyFill="1" applyBorder="1" applyAlignment="1">
      <alignment horizontal="right"/>
    </xf>
    <xf numFmtId="0" fontId="15" fillId="0" borderId="1" xfId="10" applyFont="1" applyBorder="1" applyAlignment="1">
      <alignment horizontal="right"/>
    </xf>
    <xf numFmtId="4" fontId="16" fillId="0" borderId="1" xfId="41" applyNumberFormat="1" applyFont="1" applyFill="1" applyBorder="1" applyAlignment="1">
      <alignment horizontal="left" indent="1"/>
    </xf>
    <xf numFmtId="4" fontId="9" fillId="0" borderId="4" xfId="33" applyNumberFormat="1" applyFont="1" applyFill="1" applyBorder="1" applyAlignment="1">
      <alignment horizontal="left" indent="2"/>
    </xf>
    <xf numFmtId="169" fontId="9" fillId="0" borderId="4" xfId="33" applyNumberFormat="1" applyFont="1" applyFill="1" applyBorder="1" applyAlignment="1">
      <alignment horizontal="left" indent="2"/>
    </xf>
    <xf numFmtId="0" fontId="15" fillId="0" borderId="0" xfId="6" applyFont="1" applyBorder="1" applyAlignment="1">
      <alignment horizontal="right"/>
    </xf>
    <xf numFmtId="4" fontId="18" fillId="0" borderId="0" xfId="7" applyNumberFormat="1" applyFont="1" applyBorder="1" applyAlignment="1">
      <alignment horizontal="right"/>
    </xf>
    <xf numFmtId="0" fontId="18" fillId="0" borderId="1" xfId="11" applyFont="1" applyBorder="1" applyAlignment="1">
      <alignment horizontal="right"/>
    </xf>
    <xf numFmtId="0" fontId="18" fillId="0" borderId="1" xfId="11" applyFont="1" applyBorder="1" applyAlignment="1">
      <alignment horizontal="left"/>
    </xf>
    <xf numFmtId="0" fontId="12" fillId="0" borderId="0" xfId="27" applyFont="1" applyBorder="1" applyAlignment="1">
      <alignment horizontal="center"/>
    </xf>
    <xf numFmtId="0" fontId="15" fillId="0" borderId="0" xfId="29" applyNumberFormat="1" applyFont="1" applyFill="1" applyAlignment="1">
      <alignment horizontal="center" wrapText="1"/>
    </xf>
    <xf numFmtId="0" fontId="9" fillId="0" borderId="0" xfId="4" applyFont="1" applyBorder="1" applyAlignment="1">
      <alignment horizontal="left" vertical="top"/>
    </xf>
    <xf numFmtId="0" fontId="9" fillId="0" borderId="0" xfId="4" applyFont="1" applyBorder="1" applyAlignment="1">
      <alignment horizontal="left" vertical="top" wrapText="1"/>
    </xf>
    <xf numFmtId="0" fontId="24" fillId="0" borderId="0" xfId="19" applyFont="1" applyFill="1" applyBorder="1">
      <alignment horizontal="left"/>
    </xf>
    <xf numFmtId="0" fontId="24" fillId="0" borderId="0" xfId="20" applyFont="1">
      <alignment horizontal="left"/>
    </xf>
    <xf numFmtId="0" fontId="9" fillId="0" borderId="3" xfId="12" applyFill="1" applyAlignment="1"/>
    <xf numFmtId="0" fontId="10" fillId="0" borderId="3" xfId="19" applyFill="1" applyBorder="1">
      <alignment horizontal="left"/>
    </xf>
    <xf numFmtId="0" fontId="9" fillId="0" borderId="3" xfId="12" applyAlignment="1">
      <alignment horizontal="right"/>
    </xf>
    <xf numFmtId="0" fontId="10" fillId="0" borderId="0" xfId="20">
      <alignment horizontal="left"/>
    </xf>
    <xf numFmtId="0" fontId="18" fillId="0" borderId="0" xfId="5" applyFont="1" applyFill="1">
      <alignment horizontal="left"/>
    </xf>
    <xf numFmtId="0" fontId="10" fillId="0" borderId="0" xfId="19" applyFill="1">
      <alignment horizontal="left"/>
    </xf>
    <xf numFmtId="0" fontId="18" fillId="0" borderId="0" xfId="5" applyFont="1">
      <alignment horizontal="left"/>
    </xf>
    <xf numFmtId="0" fontId="15" fillId="0" borderId="0" xfId="6" applyAlignment="1">
      <alignment horizontal="right"/>
    </xf>
    <xf numFmtId="0" fontId="10" fillId="0" borderId="0" xfId="19">
      <alignment horizontal="left"/>
    </xf>
    <xf numFmtId="4" fontId="22" fillId="0" borderId="0" xfId="21" applyNumberFormat="1" applyBorder="1">
      <alignment horizontal="left"/>
    </xf>
    <xf numFmtId="0" fontId="15" fillId="0" borderId="1" xfId="10" applyFill="1" applyAlignment="1">
      <alignment horizontal="right"/>
    </xf>
    <xf numFmtId="0" fontId="10" fillId="0" borderId="1" xfId="19" applyFill="1" applyBorder="1">
      <alignment horizontal="left"/>
    </xf>
    <xf numFmtId="14" fontId="2" fillId="0" borderId="1" xfId="8" applyNumberFormat="1">
      <alignment horizontal="right" wrapText="1"/>
    </xf>
    <xf numFmtId="0" fontId="22" fillId="0" borderId="0" xfId="21" quotePrefix="1" applyFill="1" applyBorder="1">
      <alignment horizontal="left"/>
    </xf>
    <xf numFmtId="171" fontId="9" fillId="0" borderId="4" xfId="14">
      <alignment horizontal="left"/>
    </xf>
    <xf numFmtId="0" fontId="10" fillId="0" borderId="4" xfId="19" applyBorder="1">
      <alignment horizontal="left"/>
    </xf>
    <xf numFmtId="171" fontId="11" fillId="0" borderId="4" xfId="14" applyFont="1" applyAlignment="1">
      <alignment horizontal="right"/>
    </xf>
    <xf numFmtId="167" fontId="10" fillId="0" borderId="0" xfId="20" applyNumberFormat="1" applyBorder="1" applyAlignment="1">
      <alignment horizontal="right"/>
    </xf>
    <xf numFmtId="167" fontId="10" fillId="0" borderId="0" xfId="20" applyNumberFormat="1" applyBorder="1">
      <alignment horizontal="left"/>
    </xf>
    <xf numFmtId="171" fontId="9" fillId="0" borderId="1" xfId="15">
      <alignment horizontal="left"/>
    </xf>
    <xf numFmtId="0" fontId="10" fillId="0" borderId="1" xfId="19" applyBorder="1">
      <alignment horizontal="left"/>
    </xf>
    <xf numFmtId="171" fontId="11" fillId="0" borderId="1" xfId="15" applyFont="1" applyAlignment="1">
      <alignment horizontal="right"/>
    </xf>
    <xf numFmtId="171" fontId="16" fillId="0" borderId="1" xfId="16">
      <alignment horizontal="left"/>
    </xf>
    <xf numFmtId="171" fontId="11" fillId="0" borderId="1" xfId="15" applyFont="1" applyFill="1" applyAlignment="1" applyProtection="1">
      <alignment horizontal="right"/>
    </xf>
    <xf numFmtId="0" fontId="10" fillId="0" borderId="0" xfId="19" applyFill="1" applyBorder="1">
      <alignment horizontal="left"/>
    </xf>
    <xf numFmtId="0" fontId="0" fillId="0" borderId="0" xfId="0" applyAlignment="1">
      <alignment horizontal="right"/>
    </xf>
    <xf numFmtId="0" fontId="31" fillId="0" borderId="0" xfId="0" applyFont="1"/>
    <xf numFmtId="0" fontId="32" fillId="0" borderId="0" xfId="54" applyFont="1"/>
    <xf numFmtId="1" fontId="32" fillId="0" borderId="0" xfId="54" applyNumberFormat="1" applyFont="1" applyAlignment="1">
      <alignment horizontal="right"/>
    </xf>
    <xf numFmtId="171" fontId="11" fillId="0" borderId="0" xfId="14" applyNumberFormat="1" applyFont="1" applyBorder="1" applyAlignment="1">
      <alignment horizontal="right"/>
    </xf>
    <xf numFmtId="171" fontId="10" fillId="0" borderId="0" xfId="20" applyNumberFormat="1" applyFont="1" applyBorder="1" applyAlignment="1">
      <alignment horizontal="left"/>
    </xf>
    <xf numFmtId="171" fontId="9" fillId="0" borderId="0" xfId="14" applyNumberFormat="1" applyFont="1" applyBorder="1" applyAlignment="1">
      <alignment horizontal="right"/>
    </xf>
    <xf numFmtId="0" fontId="10" fillId="0" borderId="4" xfId="19" applyFont="1" applyFill="1" applyBorder="1" applyAlignment="1" applyProtection="1">
      <alignment horizontal="left"/>
    </xf>
    <xf numFmtId="171" fontId="11" fillId="0" borderId="4" xfId="15" applyNumberFormat="1" applyFont="1" applyFill="1" applyBorder="1" applyAlignment="1" applyProtection="1">
      <alignment horizontal="right"/>
    </xf>
    <xf numFmtId="171" fontId="10" fillId="0" borderId="4" xfId="20" applyNumberFormat="1" applyFont="1" applyFill="1" applyBorder="1" applyAlignment="1" applyProtection="1">
      <alignment horizontal="left"/>
    </xf>
    <xf numFmtId="171" fontId="9" fillId="0" borderId="4" xfId="15" applyNumberFormat="1" applyFont="1" applyFill="1" applyBorder="1" applyAlignment="1" applyProtection="1">
      <alignment horizontal="right"/>
    </xf>
    <xf numFmtId="0" fontId="10" fillId="0" borderId="13" xfId="19" applyFont="1" applyBorder="1" applyAlignment="1">
      <alignment horizontal="left"/>
    </xf>
    <xf numFmtId="171" fontId="11" fillId="0" borderId="13" xfId="14" applyNumberFormat="1" applyFont="1" applyBorder="1" applyAlignment="1">
      <alignment horizontal="right"/>
    </xf>
    <xf numFmtId="171" fontId="10" fillId="0" borderId="13" xfId="20" applyNumberFormat="1" applyFont="1" applyBorder="1" applyAlignment="1">
      <alignment horizontal="left"/>
    </xf>
    <xf numFmtId="171" fontId="9" fillId="0" borderId="13" xfId="14" applyNumberFormat="1" applyFont="1" applyBorder="1" applyAlignment="1">
      <alignment horizontal="right"/>
    </xf>
    <xf numFmtId="171" fontId="11" fillId="0" borderId="13" xfId="15" applyNumberFormat="1" applyFont="1" applyBorder="1" applyAlignment="1">
      <alignment horizontal="right"/>
    </xf>
    <xf numFmtId="171" fontId="9" fillId="0" borderId="13" xfId="15" applyNumberFormat="1" applyFont="1" applyBorder="1" applyAlignment="1">
      <alignment horizontal="right"/>
    </xf>
    <xf numFmtId="171" fontId="11" fillId="0" borderId="0" xfId="14" applyNumberFormat="1" applyFont="1" applyFill="1" applyBorder="1" applyAlignment="1">
      <alignment horizontal="right"/>
    </xf>
    <xf numFmtId="171" fontId="10" fillId="0" borderId="0" xfId="20" applyNumberFormat="1" applyFont="1" applyFill="1" applyBorder="1" applyAlignment="1">
      <alignment horizontal="left"/>
    </xf>
    <xf numFmtId="171" fontId="9" fillId="0" borderId="0" xfId="14" applyNumberFormat="1" applyFont="1" applyFill="1" applyBorder="1" applyAlignment="1">
      <alignment horizontal="right"/>
    </xf>
    <xf numFmtId="0" fontId="10" fillId="0" borderId="13" xfId="19" applyFont="1" applyFill="1" applyBorder="1" applyAlignment="1">
      <alignment horizontal="left"/>
    </xf>
    <xf numFmtId="171" fontId="11" fillId="0" borderId="13" xfId="14" applyNumberFormat="1" applyFont="1" applyFill="1" applyBorder="1" applyAlignment="1">
      <alignment horizontal="right"/>
    </xf>
    <xf numFmtId="171" fontId="10" fillId="0" borderId="13" xfId="20" applyNumberFormat="1" applyFont="1" applyFill="1" applyBorder="1" applyAlignment="1">
      <alignment horizontal="left"/>
    </xf>
    <xf numFmtId="171" fontId="9" fillId="0" borderId="13" xfId="14" applyNumberFormat="1" applyFont="1" applyFill="1" applyBorder="1" applyAlignment="1">
      <alignment horizontal="right"/>
    </xf>
    <xf numFmtId="170" fontId="9" fillId="0" borderId="13" xfId="14" applyNumberFormat="1" applyFont="1" applyFill="1" applyBorder="1" applyAlignment="1">
      <alignment horizontal="right"/>
    </xf>
    <xf numFmtId="171" fontId="11" fillId="0" borderId="13" xfId="41" applyNumberFormat="1" applyFont="1" applyFill="1" applyBorder="1" applyAlignment="1">
      <alignment horizontal="right"/>
    </xf>
    <xf numFmtId="171" fontId="16" fillId="0" borderId="13" xfId="41" applyNumberFormat="1" applyFont="1" applyFill="1" applyBorder="1" applyAlignment="1">
      <alignment horizontal="right"/>
    </xf>
    <xf numFmtId="171" fontId="9" fillId="0" borderId="0" xfId="14" applyNumberFormat="1" applyFont="1" applyFill="1" applyBorder="1" applyAlignment="1" applyProtection="1">
      <alignment horizontal="left"/>
    </xf>
    <xf numFmtId="171" fontId="11" fillId="0" borderId="0" xfId="53" applyNumberFormat="1" applyFont="1" applyBorder="1" applyAlignment="1" applyProtection="1">
      <alignment horizontal="left"/>
    </xf>
    <xf numFmtId="171" fontId="16" fillId="0" borderId="0" xfId="41" applyNumberFormat="1" applyFont="1" applyFill="1" applyBorder="1" applyAlignment="1">
      <alignment horizontal="right"/>
    </xf>
    <xf numFmtId="4" fontId="16" fillId="0" borderId="13" xfId="41" applyNumberFormat="1" applyFont="1" applyFill="1" applyBorder="1" applyAlignment="1">
      <alignment horizontal="left"/>
    </xf>
    <xf numFmtId="3" fontId="9" fillId="0" borderId="13" xfId="35" applyNumberFormat="1" applyFont="1" applyBorder="1" applyAlignment="1">
      <alignment horizontal="left" indent="1"/>
    </xf>
    <xf numFmtId="171" fontId="11" fillId="0" borderId="13" xfId="15" applyNumberFormat="1" applyFont="1" applyFill="1" applyBorder="1" applyAlignment="1">
      <alignment horizontal="right"/>
    </xf>
    <xf numFmtId="171" fontId="9" fillId="0" borderId="13" xfId="15" applyNumberFormat="1" applyFont="1" applyFill="1" applyBorder="1" applyAlignment="1">
      <alignment horizontal="right"/>
    </xf>
    <xf numFmtId="170" fontId="9" fillId="0" borderId="0" xfId="14" applyNumberFormat="1" applyFont="1" applyFill="1" applyBorder="1" applyAlignment="1">
      <alignment horizontal="right"/>
    </xf>
    <xf numFmtId="171" fontId="9" fillId="0" borderId="7" xfId="14" applyNumberFormat="1" applyFont="1" applyFill="1" applyBorder="1" applyAlignment="1" applyProtection="1">
      <alignment horizontal="left"/>
    </xf>
    <xf numFmtId="171" fontId="11" fillId="0" borderId="7" xfId="53" applyNumberFormat="1" applyFont="1" applyBorder="1" applyAlignment="1" applyProtection="1">
      <alignment horizontal="left"/>
    </xf>
    <xf numFmtId="171" fontId="9" fillId="0" borderId="7" xfId="14" applyNumberFormat="1" applyFont="1" applyBorder="1" applyAlignment="1" applyProtection="1">
      <alignment horizontal="left"/>
    </xf>
    <xf numFmtId="171" fontId="11" fillId="0" borderId="13" xfId="53" applyNumberFormat="1" applyFont="1" applyFill="1" applyBorder="1" applyAlignment="1">
      <alignment horizontal="right"/>
    </xf>
    <xf numFmtId="0" fontId="10" fillId="0" borderId="11" xfId="19" applyFont="1" applyBorder="1" applyAlignment="1">
      <alignment horizontal="left"/>
    </xf>
    <xf numFmtId="170" fontId="11" fillId="0" borderId="11" xfId="17" applyNumberFormat="1" applyFont="1" applyBorder="1" applyAlignment="1">
      <alignment horizontal="right"/>
    </xf>
    <xf numFmtId="171" fontId="10" fillId="0" borderId="11" xfId="20" applyNumberFormat="1" applyFont="1" applyBorder="1" applyAlignment="1">
      <alignment horizontal="left"/>
    </xf>
    <xf numFmtId="170" fontId="9" fillId="0" borderId="11" xfId="17" applyNumberFormat="1" applyFont="1" applyBorder="1" applyAlignment="1">
      <alignment horizontal="right"/>
    </xf>
    <xf numFmtId="169" fontId="11" fillId="0" borderId="13" xfId="17" applyNumberFormat="1" applyFont="1" applyBorder="1" applyAlignment="1">
      <alignment horizontal="right"/>
    </xf>
    <xf numFmtId="169" fontId="9" fillId="0" borderId="13" xfId="17" applyNumberFormat="1" applyFont="1" applyBorder="1" applyAlignment="1">
      <alignment horizontal="right"/>
    </xf>
    <xf numFmtId="171" fontId="11" fillId="0" borderId="13" xfId="17" applyNumberFormat="1" applyFont="1" applyBorder="1" applyAlignment="1">
      <alignment horizontal="right"/>
    </xf>
    <xf numFmtId="171" fontId="9" fillId="0" borderId="13" xfId="17" applyNumberFormat="1" applyFont="1" applyBorder="1" applyAlignment="1">
      <alignment horizontal="right"/>
    </xf>
    <xf numFmtId="171" fontId="11" fillId="0" borderId="4" xfId="17" applyNumberFormat="1" applyFont="1" applyBorder="1" applyAlignment="1">
      <alignment horizontal="right"/>
    </xf>
    <xf numFmtId="171" fontId="9" fillId="0" borderId="4" xfId="17" applyNumberFormat="1" applyFont="1" applyBorder="1" applyAlignment="1">
      <alignment horizontal="right"/>
    </xf>
    <xf numFmtId="171" fontId="11" fillId="0" borderId="1" xfId="17" applyNumberFormat="1" applyFont="1" applyBorder="1" applyAlignment="1">
      <alignment horizontal="right"/>
    </xf>
    <xf numFmtId="170" fontId="9" fillId="0" borderId="1" xfId="17" applyNumberFormat="1" applyFont="1" applyBorder="1" applyAlignment="1">
      <alignment horizontal="right"/>
    </xf>
    <xf numFmtId="170" fontId="11" fillId="0" borderId="13" xfId="17" applyNumberFormat="1" applyFont="1" applyBorder="1" applyAlignment="1">
      <alignment horizontal="right"/>
    </xf>
  </cellXfs>
  <cellStyles count="55">
    <cellStyle name="break" xfId="1" xr:uid="{00000000-0005-0000-0000-000000000000}"/>
    <cellStyle name="cell_mark" xfId="52" xr:uid="{00000000-0005-0000-0000-000001000000}"/>
    <cellStyle name="core" xfId="2" xr:uid="{00000000-0005-0000-0000-000002000000}"/>
    <cellStyle name="footnote" xfId="3" xr:uid="{00000000-0005-0000-0000-000003000000}"/>
    <cellStyle name="footnote_with_number" xfId="4" xr:uid="{00000000-0005-0000-0000-000004000000}"/>
    <cellStyle name="graph_footnote" xfId="43" xr:uid="{00000000-0005-0000-0000-000005000000}"/>
    <cellStyle name="header" xfId="5" xr:uid="{00000000-0005-0000-0000-000006000000}"/>
    <cellStyle name="header 2" xfId="28" xr:uid="{00000000-0005-0000-0000-000007000000}"/>
    <cellStyle name="header_angepasst" xfId="6" xr:uid="{00000000-0005-0000-0000-000008000000}"/>
    <cellStyle name="header_angepasst 2" xfId="30" xr:uid="{00000000-0005-0000-0000-000009000000}"/>
    <cellStyle name="header_angepasst_oldyear" xfId="7" xr:uid="{00000000-0005-0000-0000-00000A000000}"/>
    <cellStyle name="header_jahrzahl" xfId="8" xr:uid="{00000000-0005-0000-0000-00000B000000}"/>
    <cellStyle name="header_jahrzahl 2" xfId="31" xr:uid="{00000000-0005-0000-0000-00000C000000}"/>
    <cellStyle name="header_jahrzahl_oldyear" xfId="9" xr:uid="{00000000-0005-0000-0000-00000D000000}"/>
    <cellStyle name="header_jahrzahl_oldyear 2" xfId="32" xr:uid="{00000000-0005-0000-0000-00000E000000}"/>
    <cellStyle name="header_line" xfId="10" xr:uid="{00000000-0005-0000-0000-00000F000000}"/>
    <cellStyle name="header_line_oldyear" xfId="11" xr:uid="{00000000-0005-0000-0000-000010000000}"/>
    <cellStyle name="Header_MultiCol_2 2" xfId="29" xr:uid="{00000000-0005-0000-0000-000011000000}"/>
    <cellStyle name="Header_MultiCol_4 2" xfId="27" xr:uid="{00000000-0005-0000-0000-000012000000}"/>
    <cellStyle name="IntenetFile" xfId="42" xr:uid="{00000000-0005-0000-0000-000013000000}"/>
    <cellStyle name="line_top" xfId="12" xr:uid="{00000000-0005-0000-0000-000014000000}"/>
    <cellStyle name="Link" xfId="54" builtinId="8"/>
    <cellStyle name="row_bold_line" xfId="13" xr:uid="{00000000-0005-0000-0000-000016000000}"/>
    <cellStyle name="row_line" xfId="14" xr:uid="{00000000-0005-0000-0000-000017000000}"/>
    <cellStyle name="row_line_2tab" xfId="33" xr:uid="{00000000-0005-0000-0000-000018000000}"/>
    <cellStyle name="row_line_2tab_oben" xfId="38" xr:uid="{00000000-0005-0000-0000-000019000000}"/>
    <cellStyle name="row_line_2tab_strong" xfId="25" xr:uid="{00000000-0005-0000-0000-00001A000000}"/>
    <cellStyle name="row_line_2tab_thin" xfId="36" xr:uid="{00000000-0005-0000-0000-00001B000000}"/>
    <cellStyle name="row_line_cy" xfId="53" xr:uid="{00000000-0005-0000-0000-00001C000000}"/>
    <cellStyle name="row_line_strong" xfId="15" xr:uid="{00000000-0005-0000-0000-00001D000000}"/>
    <cellStyle name="row_line_strong_caps" xfId="16" xr:uid="{00000000-0005-0000-0000-00001E000000}"/>
    <cellStyle name="row_line_strong_CapsHeader" xfId="51" xr:uid="{00000000-0005-0000-0000-00001F000000}"/>
    <cellStyle name="row_line_tab" xfId="41" xr:uid="{00000000-0005-0000-0000-000020000000}"/>
    <cellStyle name="row_line_tab_strong" xfId="35" xr:uid="{00000000-0005-0000-0000-000021000000}"/>
    <cellStyle name="row_line_tab_thin" xfId="26" xr:uid="{00000000-0005-0000-0000-000022000000}"/>
    <cellStyle name="row_line_thin" xfId="17" xr:uid="{00000000-0005-0000-0000-000023000000}"/>
    <cellStyle name="row_no_line" xfId="18" xr:uid="{00000000-0005-0000-0000-000024000000}"/>
    <cellStyle name="row_no_line_2tab_oben" xfId="34" xr:uid="{00000000-0005-0000-0000-000025000000}"/>
    <cellStyle name="Standard" xfId="0" builtinId="0"/>
    <cellStyle name="Standard 2" xfId="45" xr:uid="{00000000-0005-0000-0000-000026000000}"/>
    <cellStyle name="Standard 2 2" xfId="48" xr:uid="{00000000-0005-0000-0000-000027000000}"/>
    <cellStyle name="superscript" xfId="19" xr:uid="{00000000-0005-0000-0000-000028000000}"/>
    <cellStyle name="superscript 2" xfId="46" xr:uid="{00000000-0005-0000-0000-000029000000}"/>
    <cellStyle name="superscript 2 2" xfId="50" xr:uid="{00000000-0005-0000-0000-00002A000000}"/>
    <cellStyle name="superscript 2 3" xfId="49" xr:uid="{00000000-0005-0000-0000-00002B000000}"/>
    <cellStyle name="superscript_colspan" xfId="47" xr:uid="{00000000-0005-0000-0000-00002C000000}"/>
    <cellStyle name="superscript_fix" xfId="20" xr:uid="{00000000-0005-0000-0000-00002D000000}"/>
    <cellStyle name="superscript_fix 2" xfId="39" xr:uid="{00000000-0005-0000-0000-00002E000000}"/>
    <cellStyle name="superscript_fix_oldyear" xfId="21" xr:uid="{00000000-0005-0000-0000-00002F000000}"/>
    <cellStyle name="superscript_footnote" xfId="22" xr:uid="{00000000-0005-0000-0000-000030000000}"/>
    <cellStyle name="superscript_footnote_space" xfId="44" xr:uid="{00000000-0005-0000-0000-000031000000}"/>
    <cellStyle name="suppressed" xfId="23" xr:uid="{00000000-0005-0000-0000-000032000000}"/>
    <cellStyle name="text" xfId="24" xr:uid="{00000000-0005-0000-0000-000033000000}"/>
    <cellStyle name="titel_table" xfId="40" xr:uid="{00000000-0005-0000-0000-000034000000}"/>
    <cellStyle name="title_sub 2" xfId="37"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dd_files\export\YE-AR_HoldingFinancialStatements_de.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dd_files\SwissLife\GFRA\December31,2021\export\YE-AR_CorporateGovernance%20E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en/FI/Internal/FI-F/FI-FP/Finanzpublikationen/Finanzpublikationen%202020/YE%202020/Online%20YE20/Online_YE20_GB_SL_Gruppe_SLH_JR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Styles"/>
      <sheetName val="HL001"/>
      <sheetName val="HL002"/>
      <sheetName val="HL003"/>
      <sheetName val="HL004"/>
      <sheetName val="HL005"/>
      <sheetName val="HL010"/>
      <sheetName val="HL011"/>
      <sheetName val="HL007"/>
      <sheetName val="HL008"/>
      <sheetName val="HL009"/>
      <sheetName val="HL006"/>
      <sheetName val="HL012"/>
    </sheetNames>
    <sheetDataSet>
      <sheetData sheetId="0">
        <row r="1">
          <cell r="B1">
            <v>2019</v>
          </cell>
        </row>
        <row r="2">
          <cell r="B2">
            <v>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Styles"/>
      <sheetName val="CG058"/>
      <sheetName val="CG059"/>
      <sheetName val="CG060"/>
      <sheetName val="CG061"/>
      <sheetName val="CG062"/>
      <sheetName val="CG063"/>
      <sheetName val="CG064"/>
      <sheetName val="CG065"/>
      <sheetName val="CG066"/>
      <sheetName val="CG067"/>
      <sheetName val="CG068"/>
      <sheetName val="CG069"/>
      <sheetName val="CG070"/>
      <sheetName val="CG071"/>
      <sheetName val="CG072"/>
      <sheetName val="CG073"/>
    </sheetNames>
    <sheetDataSet>
      <sheetData sheetId="0">
        <row r="1">
          <cell r="B1">
            <v>2021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Styles"/>
      <sheetName val="Cover"/>
      <sheetName val="Statement of income"/>
      <sheetName val="Balance sheet"/>
      <sheetName val="Participations"/>
      <sheetName val="Issue of senior bonds"/>
      <sheetName val="Statement of changes in equity"/>
      <sheetName val="Share ownership BoD 2020"/>
      <sheetName val="Share ownership ExB 2020"/>
      <sheetName val="Participation rights ExB 2020"/>
      <sheetName val="Share ownership BoD 2019"/>
      <sheetName val="Share ownership ExB 2019"/>
      <sheetName val="Participation rights ExB 2019"/>
      <sheetName val="Profit&amp;Appropriation of profit"/>
    </sheetNames>
    <sheetDataSet>
      <sheetData sheetId="0">
        <row r="1">
          <cell r="B1">
            <v>2020</v>
          </cell>
        </row>
        <row r="2">
          <cell r="B2">
            <v>2019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72"/>
  <dimension ref="A3:K47"/>
  <sheetViews>
    <sheetView workbookViewId="0">
      <selection activeCell="H25" sqref="H25"/>
    </sheetView>
  </sheetViews>
  <sheetFormatPr baseColWidth="10" defaultColWidth="12" defaultRowHeight="12.9" thickBottom="1"/>
  <cols>
    <col min="1" max="1" width="35" style="146" customWidth="1"/>
    <col min="2" max="2" width="7.26953125" style="146" customWidth="1"/>
    <col min="3" max="3" width="30.7265625" style="146" customWidth="1"/>
    <col min="4" max="4" width="27.81640625" style="146" customWidth="1"/>
    <col min="5" max="9" width="12" style="146" customWidth="1"/>
    <col min="10" max="10" width="4.81640625" style="146" customWidth="1"/>
    <col min="11" max="11" width="24.7265625" style="146" customWidth="1"/>
    <col min="12" max="12" width="12" style="146" customWidth="1"/>
    <col min="13" max="16384" width="12" style="146"/>
  </cols>
  <sheetData>
    <row r="3" spans="1:11" thickBot="1">
      <c r="A3" s="146" t="s">
        <v>53</v>
      </c>
      <c r="F3" s="146" t="s">
        <v>54</v>
      </c>
    </row>
    <row r="4" spans="1:11" ht="16.3" thickBot="1">
      <c r="A4" s="147"/>
      <c r="C4" s="146" t="s">
        <v>29</v>
      </c>
    </row>
    <row r="5" spans="1:11" ht="16.3" thickBot="1">
      <c r="A5" s="148"/>
      <c r="F5" s="265" t="s">
        <v>55</v>
      </c>
      <c r="G5" s="265"/>
      <c r="H5" s="265"/>
      <c r="I5" s="265"/>
      <c r="J5" s="149"/>
      <c r="K5" s="146" t="s">
        <v>56</v>
      </c>
    </row>
    <row r="6" spans="1:11" ht="13.3" thickBot="1">
      <c r="A6" s="150" t="s">
        <v>57</v>
      </c>
      <c r="C6" s="146" t="s">
        <v>4</v>
      </c>
    </row>
    <row r="7" spans="1:11" ht="13.3" thickBot="1">
      <c r="A7" s="150"/>
      <c r="F7" s="266" t="s">
        <v>96</v>
      </c>
      <c r="G7" s="266"/>
      <c r="H7" s="151"/>
      <c r="K7" s="146" t="s">
        <v>97</v>
      </c>
    </row>
    <row r="8" spans="1:11" ht="13.3" thickBot="1">
      <c r="A8" s="152" t="s">
        <v>98</v>
      </c>
      <c r="C8" s="146" t="s">
        <v>99</v>
      </c>
      <c r="F8" s="153"/>
      <c r="G8" s="153"/>
      <c r="H8" s="151"/>
    </row>
    <row r="9" spans="1:11" ht="13.3" thickBot="1">
      <c r="A9" s="150"/>
      <c r="F9" s="153"/>
      <c r="G9" s="153"/>
      <c r="H9" s="151"/>
    </row>
    <row r="10" spans="1:11" ht="13.75" thickBot="1">
      <c r="A10" s="63" t="s">
        <v>58</v>
      </c>
      <c r="C10" s="146" t="s">
        <v>59</v>
      </c>
    </row>
    <row r="11" spans="1:11" ht="13.75" thickBot="1">
      <c r="A11" s="154"/>
    </row>
    <row r="12" spans="1:11" ht="13.3" thickBot="1">
      <c r="A12" s="155">
        <v>2009</v>
      </c>
      <c r="C12" s="146" t="s">
        <v>5</v>
      </c>
    </row>
    <row r="13" spans="1:11" ht="13.3" thickBot="1">
      <c r="A13" s="156"/>
    </row>
    <row r="14" spans="1:11" ht="13.75" thickBot="1">
      <c r="A14" s="157">
        <v>2008</v>
      </c>
      <c r="C14" s="146" t="s">
        <v>60</v>
      </c>
      <c r="D14" s="122" t="s">
        <v>77</v>
      </c>
    </row>
    <row r="18" spans="1:11" thickBot="1">
      <c r="A18" s="146" t="s">
        <v>61</v>
      </c>
    </row>
    <row r="20" spans="1:11" ht="13.75" thickBot="1">
      <c r="A20" s="158" t="s">
        <v>62</v>
      </c>
      <c r="C20" s="146" t="s">
        <v>6</v>
      </c>
    </row>
    <row r="21" spans="1:11" ht="13.75" thickBot="1">
      <c r="A21" s="159"/>
    </row>
    <row r="22" spans="1:11" ht="13.75" thickBot="1">
      <c r="A22" s="160"/>
      <c r="C22" s="146" t="s">
        <v>13</v>
      </c>
    </row>
    <row r="23" spans="1:11" ht="13.75" thickBot="1">
      <c r="A23" s="160"/>
      <c r="K23" s="152"/>
    </row>
    <row r="24" spans="1:11" ht="13.75" thickBot="1">
      <c r="A24" s="179" t="s">
        <v>63</v>
      </c>
      <c r="C24" s="146" t="s">
        <v>19</v>
      </c>
    </row>
    <row r="26" spans="1:11" ht="13.75" thickBot="1">
      <c r="A26" s="161" t="s">
        <v>63</v>
      </c>
      <c r="C26" s="146" t="s">
        <v>64</v>
      </c>
    </row>
    <row r="28" spans="1:11" ht="13.75" thickBot="1">
      <c r="A28" s="162" t="s">
        <v>65</v>
      </c>
      <c r="C28" s="146" t="s">
        <v>66</v>
      </c>
    </row>
    <row r="30" spans="1:11" ht="13.75" thickBot="1">
      <c r="A30" s="14"/>
      <c r="C30" s="146" t="s">
        <v>67</v>
      </c>
    </row>
    <row r="32" spans="1:11" ht="13.75" thickBot="1">
      <c r="A32" s="15" t="s">
        <v>68</v>
      </c>
      <c r="C32" s="146" t="s">
        <v>69</v>
      </c>
      <c r="D32" s="146" t="s">
        <v>70</v>
      </c>
    </row>
    <row r="34" spans="1:7" ht="13.75" thickBot="1">
      <c r="A34" s="15" t="s">
        <v>71</v>
      </c>
      <c r="C34" s="146" t="s">
        <v>69</v>
      </c>
    </row>
    <row r="36" spans="1:7" ht="13.75" thickBot="1">
      <c r="A36" s="163" t="s">
        <v>72</v>
      </c>
      <c r="C36" s="146" t="s">
        <v>7</v>
      </c>
    </row>
    <row r="40" spans="1:7" thickBot="1">
      <c r="A40" s="146" t="s">
        <v>73</v>
      </c>
    </row>
    <row r="41" spans="1:7" ht="15.45" thickBot="1">
      <c r="A41" s="164"/>
      <c r="C41" s="146" t="s">
        <v>8</v>
      </c>
    </row>
    <row r="42" spans="1:7" ht="15.45" thickBot="1">
      <c r="A42" s="164"/>
    </row>
    <row r="43" spans="1:7" ht="14.6" thickBot="1">
      <c r="A43" s="165"/>
      <c r="C43" s="146" t="s">
        <v>9</v>
      </c>
    </row>
    <row r="45" spans="1:7" ht="13.75" thickBot="1">
      <c r="A45" s="17">
        <v>1</v>
      </c>
      <c r="C45" s="166" t="s">
        <v>14</v>
      </c>
      <c r="D45" s="166"/>
      <c r="E45" s="166"/>
      <c r="F45" s="166"/>
      <c r="G45" s="166"/>
    </row>
    <row r="47" spans="1:7" ht="13.3" thickBot="1">
      <c r="A47" s="167" t="s">
        <v>74</v>
      </c>
      <c r="B47" s="166"/>
      <c r="C47" s="166" t="s">
        <v>10</v>
      </c>
      <c r="D47" s="166"/>
      <c r="E47" s="166"/>
    </row>
  </sheetData>
  <mergeCells count="2">
    <mergeCell ref="F5:I5"/>
    <mergeCell ref="F7:G7"/>
  </mergeCells>
  <pageMargins left="0.78740157499999996" right="0.78740157499999996" top="0.984251969" bottom="0.984251969" header="0.4921259845" footer="0.4921259845"/>
  <pageSetup paperSize="9" orientation="portrait" verticalDpi="1200"/>
  <headerFooter alignWithMargins="0"/>
  <customProperties>
    <customPr name="_pios_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6">
    <pageSetUpPr fitToPage="1"/>
  </sheetPr>
  <dimension ref="A1:P15"/>
  <sheetViews>
    <sheetView workbookViewId="0">
      <selection activeCell="C1" sqref="C1"/>
    </sheetView>
  </sheetViews>
  <sheetFormatPr baseColWidth="10" defaultColWidth="13.26953125" defaultRowHeight="15"/>
  <cols>
    <col min="1" max="1" width="116.81640625" style="48" customWidth="1"/>
    <col min="2" max="2" width="4.26953125" style="95" customWidth="1"/>
    <col min="3" max="3" width="14.81640625" style="39" customWidth="1"/>
    <col min="4" max="4" width="3.1796875" style="2" customWidth="1"/>
    <col min="5" max="5" width="13.26953125" style="40" customWidth="1"/>
    <col min="6" max="16384" width="13.26953125" style="40"/>
  </cols>
  <sheetData>
    <row r="1" spans="1:16" s="168" customFormat="1" ht="18.75" customHeight="1">
      <c r="A1" s="139" t="s">
        <v>173</v>
      </c>
      <c r="B1" s="135"/>
      <c r="C1" s="299" t="s">
        <v>174</v>
      </c>
      <c r="D1" s="133"/>
    </row>
    <row r="2" spans="1:16" ht="6" customHeight="1">
      <c r="A2" s="118"/>
      <c r="B2" s="25"/>
      <c r="C2" s="111"/>
    </row>
    <row r="3" spans="1:16" ht="13" customHeight="1">
      <c r="A3" s="68"/>
      <c r="B3" s="33"/>
      <c r="C3" s="87"/>
      <c r="D3" s="12"/>
    </row>
    <row r="4" spans="1:16" ht="39.75" customHeight="1">
      <c r="A4" s="172"/>
      <c r="B4" s="16"/>
      <c r="C4" s="121" t="s">
        <v>110</v>
      </c>
      <c r="D4" s="12"/>
    </row>
    <row r="5" spans="1:16" s="49" customFormat="1" ht="18" customHeight="1" thickBot="1">
      <c r="A5" s="256"/>
      <c r="B5" s="24"/>
      <c r="C5" s="94">
        <v>44561</v>
      </c>
      <c r="D5" s="41">
        <v>1</v>
      </c>
    </row>
    <row r="6" spans="1:16" s="45" customFormat="1" ht="15" customHeight="1">
      <c r="A6" s="5" t="s">
        <v>104</v>
      </c>
      <c r="B6" s="43"/>
      <c r="C6" s="44">
        <v>7424</v>
      </c>
      <c r="D6" s="119"/>
    </row>
    <row r="7" spans="1:16" s="45" customFormat="1" ht="15" customHeight="1">
      <c r="A7" s="5" t="s">
        <v>136</v>
      </c>
      <c r="B7" s="46"/>
      <c r="C7" s="44">
        <v>3904</v>
      </c>
      <c r="D7" s="119"/>
    </row>
    <row r="8" spans="1:16" s="45" customFormat="1" ht="15" customHeight="1">
      <c r="A8" s="5" t="s">
        <v>128</v>
      </c>
      <c r="B8" s="212"/>
      <c r="C8" s="44">
        <v>3855</v>
      </c>
      <c r="D8" s="119"/>
    </row>
    <row r="9" spans="1:16" s="45" customFormat="1" ht="15" customHeight="1">
      <c r="A9" s="5" t="s">
        <v>106</v>
      </c>
      <c r="B9" s="46"/>
      <c r="C9" s="44">
        <v>3751</v>
      </c>
      <c r="D9" s="119"/>
    </row>
    <row r="10" spans="1:16" s="45" customFormat="1" ht="15" customHeight="1">
      <c r="A10" s="5" t="s">
        <v>103</v>
      </c>
      <c r="B10" s="46"/>
      <c r="C10" s="44">
        <v>4596</v>
      </c>
      <c r="D10" s="119"/>
    </row>
    <row r="11" spans="1:16" s="45" customFormat="1" ht="15" customHeight="1">
      <c r="A11" s="5" t="s">
        <v>101</v>
      </c>
      <c r="B11" s="46"/>
      <c r="C11" s="44">
        <v>4246</v>
      </c>
      <c r="D11" s="119"/>
    </row>
    <row r="12" spans="1:16" s="45" customFormat="1" ht="15" customHeight="1" thickBot="1">
      <c r="A12" s="14" t="s">
        <v>144</v>
      </c>
      <c r="B12" s="21"/>
      <c r="C12" s="92">
        <v>3009</v>
      </c>
      <c r="D12" s="120"/>
    </row>
    <row r="13" spans="1:16" s="45" customFormat="1" ht="15.75" customHeight="1" thickBot="1">
      <c r="A13" s="15" t="s">
        <v>80</v>
      </c>
      <c r="B13" s="21"/>
      <c r="C13" s="60">
        <f>SUM(C6:C12)</f>
        <v>30785</v>
      </c>
      <c r="D13" s="120"/>
    </row>
    <row r="14" spans="1:16" s="211" customFormat="1" ht="13.3">
      <c r="B14" s="210"/>
      <c r="C14" s="210"/>
      <c r="D14" s="209"/>
      <c r="F14" s="209"/>
      <c r="H14" s="209"/>
      <c r="J14" s="209"/>
      <c r="L14" s="209"/>
      <c r="N14" s="209"/>
      <c r="P14" s="209"/>
    </row>
    <row r="15" spans="1:16" s="170" customFormat="1" ht="240" customHeight="1">
      <c r="A15" s="174">
        <v>1</v>
      </c>
      <c r="B15" s="268" t="s">
        <v>46</v>
      </c>
      <c r="C15" s="268"/>
      <c r="D15" s="268"/>
      <c r="E15" s="268"/>
    </row>
  </sheetData>
  <mergeCells count="1">
    <mergeCell ref="B15:E15"/>
  </mergeCells>
  <hyperlinks>
    <hyperlink ref="C1" location="Cover!A2" display="Cover" xr:uid="{049247F6-2F51-4370-8049-58A73C8169D5}"/>
  </hyperlinks>
  <printOptions horizontalCentered="1"/>
  <pageMargins left="1.0236220472440944" right="0.78740157480314965" top="0.47244094488188981" bottom="0.47244094488188981" header="0.19685039370078741" footer="0.19685039370078741"/>
  <pageSetup paperSize="9" scale="97" orientation="landscape" r:id="rId1"/>
  <headerFooter alignWithMargins="0">
    <oddFooter>&amp;L&amp;A&amp;C&amp;F&amp;R&amp;D/&amp;T</oddFooter>
  </headerFooter>
  <customProperties>
    <customPr name="_pios_id" r:id="rId2"/>
  </customProperties>
  <ignoredErrors>
    <ignoredError sqref="C1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pageSetUpPr fitToPage="1"/>
  </sheetPr>
  <dimension ref="A1:D18"/>
  <sheetViews>
    <sheetView workbookViewId="0">
      <selection activeCell="C1" sqref="C1"/>
    </sheetView>
  </sheetViews>
  <sheetFormatPr baseColWidth="10" defaultColWidth="13.36328125" defaultRowHeight="15"/>
  <cols>
    <col min="1" max="1" width="116.81640625" style="48" customWidth="1"/>
    <col min="2" max="2" width="4.26953125" style="95" customWidth="1"/>
    <col min="3" max="3" width="14.81640625" style="39" customWidth="1"/>
    <col min="4" max="4" width="3.1796875" style="2" customWidth="1"/>
  </cols>
  <sheetData>
    <row r="1" spans="1:4" s="128" customFormat="1" ht="18.75" customHeight="1">
      <c r="A1" s="139" t="s">
        <v>166</v>
      </c>
      <c r="B1" s="135"/>
      <c r="C1" s="299" t="s">
        <v>174</v>
      </c>
      <c r="D1" s="2"/>
    </row>
    <row r="2" spans="1:4" ht="6" customHeight="1">
      <c r="A2" s="110"/>
      <c r="B2" s="25"/>
      <c r="C2" s="111"/>
    </row>
    <row r="3" spans="1:4">
      <c r="A3" s="68"/>
      <c r="B3" s="33"/>
      <c r="C3" s="87"/>
    </row>
    <row r="4" spans="1:4" ht="13" customHeight="1">
      <c r="A4" s="172"/>
      <c r="B4" s="16"/>
      <c r="C4" s="172" t="s">
        <v>43</v>
      </c>
      <c r="D4" s="213"/>
    </row>
    <row r="5" spans="1:4" ht="15.45" thickBot="1">
      <c r="A5" s="256"/>
      <c r="B5" s="24"/>
      <c r="C5" s="112">
        <v>44196</v>
      </c>
      <c r="D5" s="41"/>
    </row>
    <row r="6" spans="1:4" ht="15" customHeight="1">
      <c r="A6" s="5" t="s">
        <v>44</v>
      </c>
      <c r="B6" s="36"/>
      <c r="C6" s="50">
        <v>32056</v>
      </c>
      <c r="D6" s="105"/>
    </row>
    <row r="7" spans="1:4" ht="15" customHeight="1">
      <c r="A7" s="5" t="s">
        <v>81</v>
      </c>
      <c r="B7" s="36"/>
      <c r="C7" s="50">
        <v>5904</v>
      </c>
      <c r="D7" s="105"/>
    </row>
    <row r="8" spans="1:4" ht="15" customHeight="1">
      <c r="A8" s="5" t="s">
        <v>82</v>
      </c>
      <c r="B8" s="36"/>
      <c r="C8" s="50">
        <v>25987</v>
      </c>
      <c r="D8" s="105"/>
    </row>
    <row r="9" spans="1:4" ht="15" customHeight="1">
      <c r="A9" s="5" t="s">
        <v>100</v>
      </c>
      <c r="B9" s="36"/>
      <c r="C9" s="50">
        <v>906</v>
      </c>
      <c r="D9" s="105"/>
    </row>
    <row r="10" spans="1:4" ht="15" customHeight="1">
      <c r="A10" s="5" t="s">
        <v>93</v>
      </c>
      <c r="B10" s="36"/>
      <c r="C10" s="50">
        <v>1339</v>
      </c>
      <c r="D10" s="105"/>
    </row>
    <row r="11" spans="1:4" ht="15" customHeight="1">
      <c r="A11" s="5" t="s">
        <v>87</v>
      </c>
      <c r="B11" s="36"/>
      <c r="C11" s="50">
        <v>1889</v>
      </c>
      <c r="D11" s="105"/>
    </row>
    <row r="12" spans="1:4" ht="15" customHeight="1">
      <c r="A12" s="5" t="s">
        <v>94</v>
      </c>
      <c r="B12" s="36"/>
      <c r="C12" s="50">
        <v>1126</v>
      </c>
      <c r="D12" s="105"/>
    </row>
    <row r="13" spans="1:4" ht="15" customHeight="1">
      <c r="A13" s="5" t="s">
        <v>135</v>
      </c>
      <c r="B13" s="36"/>
      <c r="C13" s="50">
        <v>1015</v>
      </c>
      <c r="D13" s="105"/>
    </row>
    <row r="14" spans="1:4" ht="15" customHeight="1">
      <c r="A14" s="5" t="s">
        <v>33</v>
      </c>
      <c r="B14" s="36"/>
      <c r="C14" s="50">
        <v>13548</v>
      </c>
      <c r="D14" s="105"/>
    </row>
    <row r="15" spans="1:4" ht="15" customHeight="1">
      <c r="A15" s="5" t="s">
        <v>139</v>
      </c>
      <c r="B15" s="36"/>
      <c r="C15" s="50">
        <v>486</v>
      </c>
      <c r="D15" s="105"/>
    </row>
    <row r="16" spans="1:4" ht="15" customHeight="1">
      <c r="A16" s="5" t="s">
        <v>95</v>
      </c>
      <c r="B16" s="36"/>
      <c r="C16" s="50">
        <v>3343</v>
      </c>
      <c r="D16" s="105"/>
    </row>
    <row r="17" spans="1:4" ht="15" customHeight="1" thickBot="1">
      <c r="A17" s="14" t="s">
        <v>91</v>
      </c>
      <c r="B17" s="21"/>
      <c r="C17" s="93">
        <v>1164</v>
      </c>
      <c r="D17" s="105"/>
    </row>
    <row r="18" spans="1:4" ht="15.75" customHeight="1" thickBot="1">
      <c r="A18" s="15" t="s">
        <v>45</v>
      </c>
      <c r="B18" s="21"/>
      <c r="C18" s="83">
        <f>SUM(C6:C17)</f>
        <v>88763</v>
      </c>
      <c r="D18" s="105"/>
    </row>
  </sheetData>
  <hyperlinks>
    <hyperlink ref="C1" location="Cover!A2" display="Cover" xr:uid="{AEBCDAFA-6598-4702-9A74-9083F4794910}"/>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customProperties>
    <customPr name="_pios_id" r:id="rId1"/>
  </customProperties>
  <ignoredErrors>
    <ignoredError sqref="C1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9">
    <pageSetUpPr fitToPage="1"/>
  </sheetPr>
  <dimension ref="A1:D13"/>
  <sheetViews>
    <sheetView workbookViewId="0">
      <selection activeCell="C1" sqref="C1"/>
    </sheetView>
  </sheetViews>
  <sheetFormatPr baseColWidth="10" defaultColWidth="13.36328125" defaultRowHeight="15"/>
  <cols>
    <col min="1" max="1" width="116.81640625" style="48" customWidth="1"/>
    <col min="2" max="2" width="4.26953125" style="95" customWidth="1"/>
    <col min="3" max="3" width="14.81640625" style="39" customWidth="1"/>
    <col min="4" max="4" width="3.1796875" style="2" customWidth="1"/>
    <col min="257" max="257" width="69.26953125" customWidth="1"/>
    <col min="258" max="258" width="4.26953125" customWidth="1"/>
    <col min="259" max="259" width="15.81640625" customWidth="1"/>
    <col min="260" max="260" width="3.1796875" customWidth="1"/>
    <col min="513" max="513" width="69.26953125" customWidth="1"/>
    <col min="514" max="514" width="4.26953125" customWidth="1"/>
    <col min="515" max="515" width="15.81640625" customWidth="1"/>
    <col min="516" max="516" width="3.1796875" customWidth="1"/>
    <col min="769" max="769" width="69.26953125" customWidth="1"/>
    <col min="770" max="770" width="4.26953125" customWidth="1"/>
    <col min="771" max="771" width="15.81640625" customWidth="1"/>
    <col min="772" max="772" width="3.1796875" customWidth="1"/>
    <col min="1025" max="1025" width="69.26953125" customWidth="1"/>
    <col min="1026" max="1026" width="4.26953125" customWidth="1"/>
    <col min="1027" max="1027" width="15.81640625" customWidth="1"/>
    <col min="1028" max="1028" width="3.1796875" customWidth="1"/>
    <col min="1281" max="1281" width="69.26953125" customWidth="1"/>
    <col min="1282" max="1282" width="4.26953125" customWidth="1"/>
    <col min="1283" max="1283" width="15.81640625" customWidth="1"/>
    <col min="1284" max="1284" width="3.1796875" customWidth="1"/>
    <col min="1537" max="1537" width="69.26953125" customWidth="1"/>
    <col min="1538" max="1538" width="4.26953125" customWidth="1"/>
    <col min="1539" max="1539" width="15.81640625" customWidth="1"/>
    <col min="1540" max="1540" width="3.1796875" customWidth="1"/>
    <col min="1793" max="1793" width="69.26953125" customWidth="1"/>
    <col min="1794" max="1794" width="4.26953125" customWidth="1"/>
    <col min="1795" max="1795" width="15.81640625" customWidth="1"/>
    <col min="1796" max="1796" width="3.1796875" customWidth="1"/>
    <col min="2049" max="2049" width="69.26953125" customWidth="1"/>
    <col min="2050" max="2050" width="4.26953125" customWidth="1"/>
    <col min="2051" max="2051" width="15.81640625" customWidth="1"/>
    <col min="2052" max="2052" width="3.1796875" customWidth="1"/>
    <col min="2305" max="2305" width="69.26953125" customWidth="1"/>
    <col min="2306" max="2306" width="4.26953125" customWidth="1"/>
    <col min="2307" max="2307" width="15.81640625" customWidth="1"/>
    <col min="2308" max="2308" width="3.1796875" customWidth="1"/>
    <col min="2561" max="2561" width="69.26953125" customWidth="1"/>
    <col min="2562" max="2562" width="4.26953125" customWidth="1"/>
    <col min="2563" max="2563" width="15.81640625" customWidth="1"/>
    <col min="2564" max="2564" width="3.1796875" customWidth="1"/>
    <col min="2817" max="2817" width="69.26953125" customWidth="1"/>
    <col min="2818" max="2818" width="4.26953125" customWidth="1"/>
    <col min="2819" max="2819" width="15.81640625" customWidth="1"/>
    <col min="2820" max="2820" width="3.1796875" customWidth="1"/>
    <col min="3073" max="3073" width="69.26953125" customWidth="1"/>
    <col min="3074" max="3074" width="4.26953125" customWidth="1"/>
    <col min="3075" max="3075" width="15.81640625" customWidth="1"/>
    <col min="3076" max="3076" width="3.1796875" customWidth="1"/>
    <col min="3329" max="3329" width="69.26953125" customWidth="1"/>
    <col min="3330" max="3330" width="4.26953125" customWidth="1"/>
    <col min="3331" max="3331" width="15.81640625" customWidth="1"/>
    <col min="3332" max="3332" width="3.1796875" customWidth="1"/>
    <col min="3585" max="3585" width="69.26953125" customWidth="1"/>
    <col min="3586" max="3586" width="4.26953125" customWidth="1"/>
    <col min="3587" max="3587" width="15.81640625" customWidth="1"/>
    <col min="3588" max="3588" width="3.1796875" customWidth="1"/>
    <col min="3841" max="3841" width="69.26953125" customWidth="1"/>
    <col min="3842" max="3842" width="4.26953125" customWidth="1"/>
    <col min="3843" max="3843" width="15.81640625" customWidth="1"/>
    <col min="3844" max="3844" width="3.1796875" customWidth="1"/>
    <col min="4097" max="4097" width="69.26953125" customWidth="1"/>
    <col min="4098" max="4098" width="4.26953125" customWidth="1"/>
    <col min="4099" max="4099" width="15.81640625" customWidth="1"/>
    <col min="4100" max="4100" width="3.1796875" customWidth="1"/>
    <col min="4353" max="4353" width="69.26953125" customWidth="1"/>
    <col min="4354" max="4354" width="4.26953125" customWidth="1"/>
    <col min="4355" max="4355" width="15.81640625" customWidth="1"/>
    <col min="4356" max="4356" width="3.1796875" customWidth="1"/>
    <col min="4609" max="4609" width="69.26953125" customWidth="1"/>
    <col min="4610" max="4610" width="4.26953125" customWidth="1"/>
    <col min="4611" max="4611" width="15.81640625" customWidth="1"/>
    <col min="4612" max="4612" width="3.1796875" customWidth="1"/>
    <col min="4865" max="4865" width="69.26953125" customWidth="1"/>
    <col min="4866" max="4866" width="4.26953125" customWidth="1"/>
    <col min="4867" max="4867" width="15.81640625" customWidth="1"/>
    <col min="4868" max="4868" width="3.1796875" customWidth="1"/>
    <col min="5121" max="5121" width="69.26953125" customWidth="1"/>
    <col min="5122" max="5122" width="4.26953125" customWidth="1"/>
    <col min="5123" max="5123" width="15.81640625" customWidth="1"/>
    <col min="5124" max="5124" width="3.1796875" customWidth="1"/>
    <col min="5377" max="5377" width="69.26953125" customWidth="1"/>
    <col min="5378" max="5378" width="4.26953125" customWidth="1"/>
    <col min="5379" max="5379" width="15.81640625" customWidth="1"/>
    <col min="5380" max="5380" width="3.1796875" customWidth="1"/>
    <col min="5633" max="5633" width="69.26953125" customWidth="1"/>
    <col min="5634" max="5634" width="4.26953125" customWidth="1"/>
    <col min="5635" max="5635" width="15.81640625" customWidth="1"/>
    <col min="5636" max="5636" width="3.1796875" customWidth="1"/>
    <col min="5889" max="5889" width="69.26953125" customWidth="1"/>
    <col min="5890" max="5890" width="4.26953125" customWidth="1"/>
    <col min="5891" max="5891" width="15.81640625" customWidth="1"/>
    <col min="5892" max="5892" width="3.1796875" customWidth="1"/>
    <col min="6145" max="6145" width="69.26953125" customWidth="1"/>
    <col min="6146" max="6146" width="4.26953125" customWidth="1"/>
    <col min="6147" max="6147" width="15.81640625" customWidth="1"/>
    <col min="6148" max="6148" width="3.1796875" customWidth="1"/>
    <col min="6401" max="6401" width="69.26953125" customWidth="1"/>
    <col min="6402" max="6402" width="4.26953125" customWidth="1"/>
    <col min="6403" max="6403" width="15.81640625" customWidth="1"/>
    <col min="6404" max="6404" width="3.1796875" customWidth="1"/>
    <col min="6657" max="6657" width="69.26953125" customWidth="1"/>
    <col min="6658" max="6658" width="4.26953125" customWidth="1"/>
    <col min="6659" max="6659" width="15.81640625" customWidth="1"/>
    <col min="6660" max="6660" width="3.1796875" customWidth="1"/>
    <col min="6913" max="6913" width="69.26953125" customWidth="1"/>
    <col min="6914" max="6914" width="4.26953125" customWidth="1"/>
    <col min="6915" max="6915" width="15.81640625" customWidth="1"/>
    <col min="6916" max="6916" width="3.1796875" customWidth="1"/>
    <col min="7169" max="7169" width="69.26953125" customWidth="1"/>
    <col min="7170" max="7170" width="4.26953125" customWidth="1"/>
    <col min="7171" max="7171" width="15.81640625" customWidth="1"/>
    <col min="7172" max="7172" width="3.1796875" customWidth="1"/>
    <col min="7425" max="7425" width="69.26953125" customWidth="1"/>
    <col min="7426" max="7426" width="4.26953125" customWidth="1"/>
    <col min="7427" max="7427" width="15.81640625" customWidth="1"/>
    <col min="7428" max="7428" width="3.1796875" customWidth="1"/>
    <col min="7681" max="7681" width="69.26953125" customWidth="1"/>
    <col min="7682" max="7682" width="4.26953125" customWidth="1"/>
    <col min="7683" max="7683" width="15.81640625" customWidth="1"/>
    <col min="7684" max="7684" width="3.1796875" customWidth="1"/>
    <col min="7937" max="7937" width="69.26953125" customWidth="1"/>
    <col min="7938" max="7938" width="4.26953125" customWidth="1"/>
    <col min="7939" max="7939" width="15.81640625" customWidth="1"/>
    <col min="7940" max="7940" width="3.1796875" customWidth="1"/>
    <col min="8193" max="8193" width="69.26953125" customWidth="1"/>
    <col min="8194" max="8194" width="4.26953125" customWidth="1"/>
    <col min="8195" max="8195" width="15.81640625" customWidth="1"/>
    <col min="8196" max="8196" width="3.1796875" customWidth="1"/>
    <col min="8449" max="8449" width="69.26953125" customWidth="1"/>
    <col min="8450" max="8450" width="4.26953125" customWidth="1"/>
    <col min="8451" max="8451" width="15.81640625" customWidth="1"/>
    <col min="8452" max="8452" width="3.1796875" customWidth="1"/>
    <col min="8705" max="8705" width="69.26953125" customWidth="1"/>
    <col min="8706" max="8706" width="4.26953125" customWidth="1"/>
    <col min="8707" max="8707" width="15.81640625" customWidth="1"/>
    <col min="8708" max="8708" width="3.1796875" customWidth="1"/>
    <col min="8961" max="8961" width="69.26953125" customWidth="1"/>
    <col min="8962" max="8962" width="4.26953125" customWidth="1"/>
    <col min="8963" max="8963" width="15.81640625" customWidth="1"/>
    <col min="8964" max="8964" width="3.1796875" customWidth="1"/>
    <col min="9217" max="9217" width="69.26953125" customWidth="1"/>
    <col min="9218" max="9218" width="4.26953125" customWidth="1"/>
    <col min="9219" max="9219" width="15.81640625" customWidth="1"/>
    <col min="9220" max="9220" width="3.1796875" customWidth="1"/>
    <col min="9473" max="9473" width="69.26953125" customWidth="1"/>
    <col min="9474" max="9474" width="4.26953125" customWidth="1"/>
    <col min="9475" max="9475" width="15.81640625" customWidth="1"/>
    <col min="9476" max="9476" width="3.1796875" customWidth="1"/>
    <col min="9729" max="9729" width="69.26953125" customWidth="1"/>
    <col min="9730" max="9730" width="4.26953125" customWidth="1"/>
    <col min="9731" max="9731" width="15.81640625" customWidth="1"/>
    <col min="9732" max="9732" width="3.1796875" customWidth="1"/>
    <col min="9985" max="9985" width="69.26953125" customWidth="1"/>
    <col min="9986" max="9986" width="4.26953125" customWidth="1"/>
    <col min="9987" max="9987" width="15.81640625" customWidth="1"/>
    <col min="9988" max="9988" width="3.1796875" customWidth="1"/>
    <col min="10241" max="10241" width="69.26953125" customWidth="1"/>
    <col min="10242" max="10242" width="4.26953125" customWidth="1"/>
    <col min="10243" max="10243" width="15.81640625" customWidth="1"/>
    <col min="10244" max="10244" width="3.1796875" customWidth="1"/>
    <col min="10497" max="10497" width="69.26953125" customWidth="1"/>
    <col min="10498" max="10498" width="4.26953125" customWidth="1"/>
    <col min="10499" max="10499" width="15.81640625" customWidth="1"/>
    <col min="10500" max="10500" width="3.1796875" customWidth="1"/>
    <col min="10753" max="10753" width="69.26953125" customWidth="1"/>
    <col min="10754" max="10754" width="4.26953125" customWidth="1"/>
    <col min="10755" max="10755" width="15.81640625" customWidth="1"/>
    <col min="10756" max="10756" width="3.1796875" customWidth="1"/>
    <col min="11009" max="11009" width="69.26953125" customWidth="1"/>
    <col min="11010" max="11010" width="4.26953125" customWidth="1"/>
    <col min="11011" max="11011" width="15.81640625" customWidth="1"/>
    <col min="11012" max="11012" width="3.1796875" customWidth="1"/>
    <col min="11265" max="11265" width="69.26953125" customWidth="1"/>
    <col min="11266" max="11266" width="4.26953125" customWidth="1"/>
    <col min="11267" max="11267" width="15.81640625" customWidth="1"/>
    <col min="11268" max="11268" width="3.1796875" customWidth="1"/>
    <col min="11521" max="11521" width="69.26953125" customWidth="1"/>
    <col min="11522" max="11522" width="4.26953125" customWidth="1"/>
    <col min="11523" max="11523" width="15.81640625" customWidth="1"/>
    <col min="11524" max="11524" width="3.1796875" customWidth="1"/>
    <col min="11777" max="11777" width="69.26953125" customWidth="1"/>
    <col min="11778" max="11778" width="4.26953125" customWidth="1"/>
    <col min="11779" max="11779" width="15.81640625" customWidth="1"/>
    <col min="11780" max="11780" width="3.1796875" customWidth="1"/>
    <col min="12033" max="12033" width="69.26953125" customWidth="1"/>
    <col min="12034" max="12034" width="4.26953125" customWidth="1"/>
    <col min="12035" max="12035" width="15.81640625" customWidth="1"/>
    <col min="12036" max="12036" width="3.1796875" customWidth="1"/>
    <col min="12289" max="12289" width="69.26953125" customWidth="1"/>
    <col min="12290" max="12290" width="4.26953125" customWidth="1"/>
    <col min="12291" max="12291" width="15.81640625" customWidth="1"/>
    <col min="12292" max="12292" width="3.1796875" customWidth="1"/>
    <col min="12545" max="12545" width="69.26953125" customWidth="1"/>
    <col min="12546" max="12546" width="4.26953125" customWidth="1"/>
    <col min="12547" max="12547" width="15.81640625" customWidth="1"/>
    <col min="12548" max="12548" width="3.1796875" customWidth="1"/>
    <col min="12801" max="12801" width="69.26953125" customWidth="1"/>
    <col min="12802" max="12802" width="4.26953125" customWidth="1"/>
    <col min="12803" max="12803" width="15.81640625" customWidth="1"/>
    <col min="12804" max="12804" width="3.1796875" customWidth="1"/>
    <col min="13057" max="13057" width="69.26953125" customWidth="1"/>
    <col min="13058" max="13058" width="4.26953125" customWidth="1"/>
    <col min="13059" max="13059" width="15.81640625" customWidth="1"/>
    <col min="13060" max="13060" width="3.1796875" customWidth="1"/>
    <col min="13313" max="13313" width="69.26953125" customWidth="1"/>
    <col min="13314" max="13314" width="4.26953125" customWidth="1"/>
    <col min="13315" max="13315" width="15.81640625" customWidth="1"/>
    <col min="13316" max="13316" width="3.1796875" customWidth="1"/>
    <col min="13569" max="13569" width="69.26953125" customWidth="1"/>
    <col min="13570" max="13570" width="4.26953125" customWidth="1"/>
    <col min="13571" max="13571" width="15.81640625" customWidth="1"/>
    <col min="13572" max="13572" width="3.1796875" customWidth="1"/>
    <col min="13825" max="13825" width="69.26953125" customWidth="1"/>
    <col min="13826" max="13826" width="4.26953125" customWidth="1"/>
    <col min="13827" max="13827" width="15.81640625" customWidth="1"/>
    <col min="13828" max="13828" width="3.1796875" customWidth="1"/>
    <col min="14081" max="14081" width="69.26953125" customWidth="1"/>
    <col min="14082" max="14082" width="4.26953125" customWidth="1"/>
    <col min="14083" max="14083" width="15.81640625" customWidth="1"/>
    <col min="14084" max="14084" width="3.1796875" customWidth="1"/>
    <col min="14337" max="14337" width="69.26953125" customWidth="1"/>
    <col min="14338" max="14338" width="4.26953125" customWidth="1"/>
    <col min="14339" max="14339" width="15.81640625" customWidth="1"/>
    <col min="14340" max="14340" width="3.1796875" customWidth="1"/>
    <col min="14593" max="14593" width="69.26953125" customWidth="1"/>
    <col min="14594" max="14594" width="4.26953125" customWidth="1"/>
    <col min="14595" max="14595" width="15.81640625" customWidth="1"/>
    <col min="14596" max="14596" width="3.1796875" customWidth="1"/>
    <col min="14849" max="14849" width="69.26953125" customWidth="1"/>
    <col min="14850" max="14850" width="4.26953125" customWidth="1"/>
    <col min="14851" max="14851" width="15.81640625" customWidth="1"/>
    <col min="14852" max="14852" width="3.1796875" customWidth="1"/>
    <col min="15105" max="15105" width="69.26953125" customWidth="1"/>
    <col min="15106" max="15106" width="4.26953125" customWidth="1"/>
    <col min="15107" max="15107" width="15.81640625" customWidth="1"/>
    <col min="15108" max="15108" width="3.1796875" customWidth="1"/>
    <col min="15361" max="15361" width="69.26953125" customWidth="1"/>
    <col min="15362" max="15362" width="4.26953125" customWidth="1"/>
    <col min="15363" max="15363" width="15.81640625" customWidth="1"/>
    <col min="15364" max="15364" width="3.1796875" customWidth="1"/>
    <col min="15617" max="15617" width="69.26953125" customWidth="1"/>
    <col min="15618" max="15618" width="4.26953125" customWidth="1"/>
    <col min="15619" max="15619" width="15.81640625" customWidth="1"/>
    <col min="15620" max="15620" width="3.1796875" customWidth="1"/>
    <col min="15873" max="15873" width="69.26953125" customWidth="1"/>
    <col min="15874" max="15874" width="4.26953125" customWidth="1"/>
    <col min="15875" max="15875" width="15.81640625" customWidth="1"/>
    <col min="15876" max="15876" width="3.1796875" customWidth="1"/>
    <col min="16129" max="16129" width="69.26953125" customWidth="1"/>
    <col min="16130" max="16130" width="4.26953125" customWidth="1"/>
    <col min="16131" max="16131" width="15.81640625" customWidth="1"/>
    <col min="16132" max="16132" width="3.1796875" customWidth="1"/>
  </cols>
  <sheetData>
    <row r="1" spans="1:4" s="128" customFormat="1" ht="18.75" customHeight="1">
      <c r="A1" s="139" t="s">
        <v>167</v>
      </c>
      <c r="B1" s="135"/>
      <c r="C1" s="299" t="s">
        <v>174</v>
      </c>
      <c r="D1" s="133"/>
    </row>
    <row r="2" spans="1:4" ht="6" customHeight="1">
      <c r="A2" s="110"/>
      <c r="B2" s="25"/>
      <c r="C2" s="111"/>
    </row>
    <row r="3" spans="1:4" ht="13" customHeight="1">
      <c r="A3" s="68"/>
      <c r="B3" s="33"/>
      <c r="C3" s="87"/>
      <c r="D3" s="12"/>
    </row>
    <row r="4" spans="1:4" ht="13" customHeight="1">
      <c r="A4" s="172"/>
      <c r="B4" s="16"/>
      <c r="C4" s="172" t="s">
        <v>43</v>
      </c>
      <c r="D4" s="124"/>
    </row>
    <row r="5" spans="1:4" ht="15.45" thickBot="1">
      <c r="A5" s="256"/>
      <c r="B5" s="24"/>
      <c r="C5" s="112">
        <v>44196</v>
      </c>
      <c r="D5" s="126"/>
    </row>
    <row r="6" spans="1:4" ht="15" customHeight="1">
      <c r="A6" s="5" t="s">
        <v>104</v>
      </c>
      <c r="B6" s="36"/>
      <c r="C6" s="50">
        <v>26143</v>
      </c>
      <c r="D6" s="117"/>
    </row>
    <row r="7" spans="1:4" ht="15" customHeight="1">
      <c r="A7" s="5" t="s">
        <v>136</v>
      </c>
      <c r="B7" s="36"/>
      <c r="C7" s="50">
        <v>4043</v>
      </c>
      <c r="D7" s="117"/>
    </row>
    <row r="8" spans="1:4" ht="15" customHeight="1">
      <c r="A8" s="5" t="s">
        <v>128</v>
      </c>
      <c r="B8" s="36"/>
      <c r="C8" s="50">
        <v>1617</v>
      </c>
      <c r="D8" s="117"/>
    </row>
    <row r="9" spans="1:4" ht="15" customHeight="1">
      <c r="A9" s="5" t="s">
        <v>106</v>
      </c>
      <c r="B9" s="36"/>
      <c r="C9" s="50">
        <v>3428</v>
      </c>
      <c r="D9" s="117"/>
    </row>
    <row r="10" spans="1:4" ht="15" customHeight="1">
      <c r="A10" s="5" t="s">
        <v>103</v>
      </c>
      <c r="B10" s="36"/>
      <c r="C10" s="50">
        <v>7314</v>
      </c>
      <c r="D10" s="117"/>
    </row>
    <row r="11" spans="1:4" ht="15" customHeight="1">
      <c r="A11" s="5" t="s">
        <v>101</v>
      </c>
      <c r="B11" s="36"/>
      <c r="C11" s="50">
        <v>6316</v>
      </c>
      <c r="D11" s="117"/>
    </row>
    <row r="12" spans="1:4" ht="15" customHeight="1" thickBot="1">
      <c r="A12" s="14" t="s">
        <v>51</v>
      </c>
      <c r="B12" s="21"/>
      <c r="C12" s="93">
        <v>1764</v>
      </c>
      <c r="D12" s="173"/>
    </row>
    <row r="13" spans="1:4" ht="15.75" customHeight="1" thickBot="1">
      <c r="A13" s="15" t="s">
        <v>80</v>
      </c>
      <c r="B13" s="21"/>
      <c r="C13" s="83">
        <f>SUM(C6:C12)</f>
        <v>50625</v>
      </c>
      <c r="D13" s="173"/>
    </row>
  </sheetData>
  <hyperlinks>
    <hyperlink ref="C1" location="Cover!A2" display="Cover" xr:uid="{17470406-167A-4A3C-A58E-7E2DFB35C523}"/>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customProperties>
    <customPr name="_pios_id" r:id="rId1"/>
  </customProperties>
  <ignoredErrors>
    <ignoredError sqref="C1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8">
    <pageSetUpPr fitToPage="1"/>
  </sheetPr>
  <dimension ref="A1:P15"/>
  <sheetViews>
    <sheetView workbookViewId="0">
      <selection activeCell="C1" sqref="C1"/>
    </sheetView>
  </sheetViews>
  <sheetFormatPr baseColWidth="10" defaultColWidth="13.26953125" defaultRowHeight="15"/>
  <cols>
    <col min="1" max="1" width="116.81640625" style="48" customWidth="1"/>
    <col min="2" max="2" width="4.26953125" style="95" customWidth="1"/>
    <col min="3" max="3" width="14.81640625" style="39" customWidth="1"/>
    <col min="4" max="4" width="3.1796875" style="2" customWidth="1"/>
    <col min="5" max="5" width="13.26953125" style="38" customWidth="1"/>
    <col min="6" max="16384" width="13.26953125" style="38"/>
  </cols>
  <sheetData>
    <row r="1" spans="1:16" s="128" customFormat="1" ht="18.75" customHeight="1">
      <c r="A1" s="139" t="s">
        <v>168</v>
      </c>
      <c r="B1" s="135"/>
      <c r="C1" s="299" t="s">
        <v>174</v>
      </c>
      <c r="D1" s="133"/>
    </row>
    <row r="2" spans="1:16" s="40" customFormat="1" ht="6" customHeight="1">
      <c r="A2" s="118"/>
      <c r="B2" s="25"/>
      <c r="C2" s="111"/>
      <c r="D2" s="2"/>
    </row>
    <row r="3" spans="1:16" s="40" customFormat="1" ht="13" customHeight="1">
      <c r="A3" s="68"/>
      <c r="B3" s="33"/>
      <c r="C3" s="87"/>
      <c r="D3" s="12"/>
    </row>
    <row r="4" spans="1:16" s="40" customFormat="1" ht="39.75" customHeight="1">
      <c r="A4" s="172"/>
      <c r="B4" s="16"/>
      <c r="C4" s="121" t="s">
        <v>110</v>
      </c>
      <c r="D4" s="12"/>
    </row>
    <row r="5" spans="1:16" s="49" customFormat="1" ht="15.45" thickBot="1">
      <c r="A5" s="256"/>
      <c r="B5" s="24"/>
      <c r="C5" s="112">
        <v>44196</v>
      </c>
      <c r="D5" s="41">
        <v>1</v>
      </c>
    </row>
    <row r="6" spans="1:16" s="45" customFormat="1" ht="15" customHeight="1">
      <c r="A6" s="42" t="s">
        <v>104</v>
      </c>
      <c r="B6" s="43"/>
      <c r="C6" s="42">
        <v>7843</v>
      </c>
      <c r="D6" s="119"/>
    </row>
    <row r="7" spans="1:16" s="45" customFormat="1" ht="15" customHeight="1">
      <c r="A7" s="5" t="s">
        <v>136</v>
      </c>
      <c r="B7" s="46"/>
      <c r="C7" s="42">
        <v>3840</v>
      </c>
      <c r="D7" s="119"/>
    </row>
    <row r="8" spans="1:16" s="45" customFormat="1" ht="15" customHeight="1">
      <c r="A8" s="5" t="s">
        <v>128</v>
      </c>
      <c r="B8" s="46"/>
      <c r="C8" s="42">
        <v>3739</v>
      </c>
      <c r="D8" s="119"/>
    </row>
    <row r="9" spans="1:16" s="45" customFormat="1" ht="15" customHeight="1">
      <c r="A9" s="5" t="s">
        <v>106</v>
      </c>
      <c r="B9" s="46"/>
      <c r="C9" s="42">
        <v>3893</v>
      </c>
      <c r="D9" s="119"/>
    </row>
    <row r="10" spans="1:16" s="45" customFormat="1" ht="15" customHeight="1">
      <c r="A10" s="5" t="s">
        <v>103</v>
      </c>
      <c r="B10" s="46"/>
      <c r="C10" s="42">
        <v>4601</v>
      </c>
      <c r="D10" s="119"/>
    </row>
    <row r="11" spans="1:16" s="45" customFormat="1" ht="15" customHeight="1">
      <c r="A11" s="5" t="s">
        <v>101</v>
      </c>
      <c r="B11" s="46"/>
      <c r="C11" s="42">
        <v>4270</v>
      </c>
      <c r="D11" s="119"/>
    </row>
    <row r="12" spans="1:16" s="45" customFormat="1" ht="15" customHeight="1" thickBot="1">
      <c r="A12" s="14" t="s">
        <v>51</v>
      </c>
      <c r="B12" s="21"/>
      <c r="C12" s="93">
        <v>4151</v>
      </c>
      <c r="D12" s="120"/>
    </row>
    <row r="13" spans="1:16" s="45" customFormat="1" ht="15.75" customHeight="1" thickBot="1">
      <c r="A13" s="15" t="s">
        <v>80</v>
      </c>
      <c r="B13" s="21"/>
      <c r="C13" s="83">
        <v>32337</v>
      </c>
      <c r="D13" s="120"/>
    </row>
    <row r="14" spans="1:16" s="211" customFormat="1" ht="13.3">
      <c r="B14" s="210"/>
      <c r="C14" s="210"/>
      <c r="D14" s="209"/>
      <c r="F14" s="209"/>
      <c r="H14" s="209"/>
      <c r="J14" s="209"/>
      <c r="L14" s="209"/>
      <c r="N14" s="209"/>
      <c r="P14" s="209"/>
    </row>
    <row r="15" spans="1:16" s="40" customFormat="1" ht="250" customHeight="1">
      <c r="A15" s="174">
        <v>1</v>
      </c>
      <c r="B15" s="268" t="s">
        <v>119</v>
      </c>
      <c r="C15" s="268"/>
      <c r="D15" s="268"/>
      <c r="E15" s="268"/>
    </row>
  </sheetData>
  <mergeCells count="1">
    <mergeCell ref="B15:E15"/>
  </mergeCells>
  <hyperlinks>
    <hyperlink ref="C1" location="Cover!A2" display="Cover" xr:uid="{524DD91F-3D63-4DE1-A8F4-78EDF74B6A5B}"/>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592">
    <pageSetUpPr fitToPage="1"/>
  </sheetPr>
  <dimension ref="A1:LR23"/>
  <sheetViews>
    <sheetView tabSelected="1" workbookViewId="0"/>
  </sheetViews>
  <sheetFormatPr baseColWidth="10" defaultColWidth="13.26953125" defaultRowHeight="15"/>
  <cols>
    <col min="1" max="1" width="102.81640625" style="10" customWidth="1"/>
    <col min="2" max="2" width="3" style="16" customWidth="1"/>
    <col min="3" max="3" width="14.81640625" style="6" customWidth="1"/>
    <col min="4" max="4" width="2.81640625" style="4" customWidth="1"/>
    <col min="5" max="5" width="14.81640625" style="10" customWidth="1"/>
    <col min="6" max="6" width="2.81640625" style="2" customWidth="1"/>
    <col min="7" max="7" width="13.26953125" style="10" customWidth="1"/>
    <col min="8" max="16384" width="13.26953125" style="10"/>
  </cols>
  <sheetData>
    <row r="1" spans="1:6" s="138" customFormat="1" ht="18.75" customHeight="1">
      <c r="A1" s="127" t="s">
        <v>156</v>
      </c>
      <c r="B1" s="136"/>
      <c r="C1" s="127"/>
      <c r="D1" s="137"/>
      <c r="E1" s="299" t="s">
        <v>174</v>
      </c>
      <c r="F1" s="134"/>
    </row>
    <row r="2" spans="1:6" s="53" customFormat="1" ht="6" customHeight="1">
      <c r="A2" s="84"/>
      <c r="B2" s="34"/>
      <c r="C2" s="84"/>
      <c r="D2" s="28"/>
      <c r="E2" s="84"/>
      <c r="F2" s="3"/>
    </row>
    <row r="3" spans="1:6" s="53" customFormat="1">
      <c r="A3" s="68" t="s">
        <v>18</v>
      </c>
      <c r="B3" s="16"/>
      <c r="C3" s="87"/>
      <c r="D3" s="4"/>
      <c r="E3" s="87"/>
      <c r="F3" s="3"/>
    </row>
    <row r="4" spans="1:6" s="54" customFormat="1" ht="15.45" thickBot="1">
      <c r="A4" s="256"/>
      <c r="B4" s="24"/>
      <c r="C4" s="90">
        <v>2021</v>
      </c>
      <c r="D4" s="31"/>
      <c r="E4" s="91">
        <v>2020</v>
      </c>
      <c r="F4" s="126"/>
    </row>
    <row r="5" spans="1:6" s="52" customFormat="1" ht="15" customHeight="1">
      <c r="A5" s="5" t="s">
        <v>157</v>
      </c>
      <c r="B5" s="36"/>
      <c r="C5" s="51">
        <v>816058.44</v>
      </c>
      <c r="D5" s="101"/>
      <c r="E5" s="142">
        <v>373786.28</v>
      </c>
      <c r="F5" s="3"/>
    </row>
    <row r="6" spans="1:6" ht="15" customHeight="1">
      <c r="A6" s="5" t="s">
        <v>40</v>
      </c>
      <c r="B6" s="36"/>
      <c r="C6" s="144">
        <v>18163131</v>
      </c>
      <c r="D6" s="101"/>
      <c r="E6" s="142">
        <v>26652960</v>
      </c>
      <c r="F6" s="3"/>
    </row>
    <row r="7" spans="1:6" s="52" customFormat="1" ht="15" customHeight="1" thickBot="1">
      <c r="A7" s="14" t="s">
        <v>148</v>
      </c>
      <c r="B7" s="21"/>
      <c r="C7" s="92">
        <v>784365470.25</v>
      </c>
      <c r="D7" s="102"/>
      <c r="E7" s="93">
        <v>719091523.15999997</v>
      </c>
      <c r="F7" s="3"/>
    </row>
    <row r="8" spans="1:6" s="52" customFormat="1" ht="15.75" customHeight="1" thickBot="1">
      <c r="A8" s="19" t="s">
        <v>118</v>
      </c>
      <c r="B8" s="20"/>
      <c r="C8" s="60">
        <f>SUM(C5:C7)</f>
        <v>803344659.69000006</v>
      </c>
      <c r="D8" s="103"/>
      <c r="E8" s="83">
        <v>746118269.43999994</v>
      </c>
      <c r="F8" s="29"/>
    </row>
    <row r="9" spans="1:6" s="52" customFormat="1">
      <c r="A9" s="55"/>
      <c r="B9" s="33"/>
      <c r="C9" s="56"/>
      <c r="D9" s="4"/>
      <c r="E9" s="57"/>
      <c r="F9" s="3"/>
    </row>
    <row r="10" spans="1:6" s="52" customFormat="1">
      <c r="A10" s="55"/>
      <c r="B10" s="33"/>
      <c r="C10" s="56"/>
      <c r="D10" s="4"/>
      <c r="E10" s="57"/>
      <c r="F10" s="3"/>
    </row>
    <row r="11" spans="1:6" s="52" customFormat="1">
      <c r="A11" s="55"/>
      <c r="B11" s="33"/>
      <c r="C11" s="56"/>
      <c r="D11" s="4"/>
      <c r="E11" s="57"/>
      <c r="F11" s="3"/>
    </row>
    <row r="12" spans="1:6" s="138" customFormat="1" ht="18.75" customHeight="1">
      <c r="A12" s="127" t="s">
        <v>175</v>
      </c>
      <c r="B12" s="136"/>
      <c r="C12" s="127"/>
      <c r="D12" s="137"/>
      <c r="E12" s="127"/>
      <c r="F12" s="134"/>
    </row>
    <row r="13" spans="1:6" s="53" customFormat="1" ht="6" customHeight="1">
      <c r="A13" s="84"/>
      <c r="B13" s="34"/>
      <c r="C13" s="84"/>
      <c r="D13" s="28"/>
      <c r="E13" s="84"/>
      <c r="F13" s="3"/>
    </row>
    <row r="14" spans="1:6" s="53" customFormat="1">
      <c r="A14" s="68" t="s">
        <v>18</v>
      </c>
      <c r="B14" s="16"/>
      <c r="C14" s="87"/>
      <c r="D14" s="4"/>
      <c r="E14" s="87"/>
      <c r="F14" s="3"/>
    </row>
    <row r="15" spans="1:6" s="54" customFormat="1" ht="15.45" thickBot="1">
      <c r="A15" s="256"/>
      <c r="B15" s="24"/>
      <c r="C15" s="90">
        <v>2021</v>
      </c>
      <c r="D15" s="31"/>
      <c r="E15" s="91">
        <v>2020</v>
      </c>
      <c r="F15" s="126"/>
    </row>
    <row r="16" spans="1:6" s="52" customFormat="1" ht="15" customHeight="1">
      <c r="A16" s="5" t="s">
        <v>117</v>
      </c>
      <c r="B16" s="36"/>
      <c r="C16" s="144">
        <v>788214175</v>
      </c>
      <c r="D16" s="101"/>
      <c r="E16" s="142">
        <v>672302211</v>
      </c>
      <c r="F16" s="3"/>
    </row>
    <row r="17" spans="1:330" ht="15" customHeight="1">
      <c r="A17" s="5" t="s">
        <v>22</v>
      </c>
      <c r="B17" s="36"/>
      <c r="C17" s="251" t="s">
        <v>147</v>
      </c>
      <c r="D17" s="101"/>
      <c r="E17" s="142"/>
      <c r="F17" s="3"/>
    </row>
    <row r="18" spans="1:330" ht="15" customHeight="1">
      <c r="A18" s="5" t="s">
        <v>39</v>
      </c>
      <c r="B18" s="36"/>
      <c r="C18" s="51">
        <v>15000000</v>
      </c>
      <c r="D18" s="101"/>
      <c r="E18" s="50">
        <v>73000000</v>
      </c>
      <c r="F18" s="3"/>
    </row>
    <row r="19" spans="1:330" ht="15" customHeight="1">
      <c r="A19" s="5" t="s">
        <v>23</v>
      </c>
      <c r="B19" s="36"/>
      <c r="C19" s="251" t="s">
        <v>147</v>
      </c>
      <c r="D19" s="101"/>
      <c r="E19" s="50"/>
      <c r="F19" s="3"/>
    </row>
    <row r="20" spans="1:330" ht="15" customHeight="1" thickBot="1">
      <c r="A20" s="14" t="s">
        <v>17</v>
      </c>
      <c r="B20" s="21"/>
      <c r="C20" s="92">
        <v>130485</v>
      </c>
      <c r="D20" s="102"/>
      <c r="E20" s="93">
        <v>816058.44</v>
      </c>
      <c r="F20" s="3"/>
    </row>
    <row r="21" spans="1:330" ht="15.75" customHeight="1" thickBot="1">
      <c r="A21" s="19" t="s">
        <v>118</v>
      </c>
      <c r="B21" s="20"/>
      <c r="C21" s="60">
        <f>SUM(C16:C20)</f>
        <v>803344660</v>
      </c>
      <c r="D21" s="103"/>
      <c r="E21" s="83">
        <v>746118269.44000006</v>
      </c>
      <c r="F21" s="3"/>
    </row>
    <row r="22" spans="1:330" s="211" customFormat="1" ht="13.3">
      <c r="B22" s="210"/>
      <c r="C22" s="210"/>
      <c r="D22" s="209"/>
      <c r="F22" s="209"/>
      <c r="H22" s="209"/>
      <c r="J22" s="209"/>
      <c r="L22" s="209"/>
      <c r="N22" s="209"/>
      <c r="P22" s="209"/>
    </row>
    <row r="23" spans="1:330" s="38" customFormat="1">
      <c r="A23" s="174"/>
      <c r="B23" s="267"/>
      <c r="C23" s="267"/>
      <c r="D23" s="267"/>
      <c r="E23" s="267"/>
      <c r="F23" s="2"/>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row>
  </sheetData>
  <mergeCells count="1">
    <mergeCell ref="B23:E23"/>
  </mergeCells>
  <hyperlinks>
    <hyperlink ref="E1" location="Cover!A2" display="Cover" xr:uid="{6F204A8D-B01D-4A54-93C8-EB5A4632742A}"/>
  </hyperlinks>
  <printOptions horizontalCentered="1"/>
  <pageMargins left="1.0236220472440944" right="0.78740157480314965" top="0.47244094488188981" bottom="0.47244094488188981" header="0.19685039370078741" footer="0.19685039370078741"/>
  <pageSetup paperSize="9" scale="78" orientation="landscape"/>
  <headerFooter alignWithMargins="0">
    <oddFooter>&amp;L&amp;A&amp;C&amp;F&amp;R&amp;D/&amp;T</oddFooter>
  </headerFooter>
  <customProperties>
    <customPr name="_pios_id" r:id="rId1"/>
  </customProperties>
  <ignoredErrors>
    <ignoredError sqref="C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2E50-1F5D-4ED2-9417-E169DADFAFB2}">
  <dimension ref="A2:A15"/>
  <sheetViews>
    <sheetView workbookViewId="0">
      <selection activeCell="A15" sqref="A15"/>
    </sheetView>
  </sheetViews>
  <sheetFormatPr baseColWidth="10" defaultColWidth="12" defaultRowHeight="12.45"/>
  <cols>
    <col min="1" max="1" width="73.81640625" style="13" bestFit="1" customWidth="1"/>
    <col min="2" max="16384" width="12" style="13"/>
  </cols>
  <sheetData>
    <row r="2" spans="1:1" ht="17.600000000000001">
      <c r="A2" s="297" t="s">
        <v>170</v>
      </c>
    </row>
    <row r="4" spans="1:1">
      <c r="A4" s="298" t="s">
        <v>162</v>
      </c>
    </row>
    <row r="5" spans="1:1">
      <c r="A5" s="298" t="s">
        <v>163</v>
      </c>
    </row>
    <row r="6" spans="1:1">
      <c r="A6" s="298" t="s">
        <v>149</v>
      </c>
    </row>
    <row r="7" spans="1:1">
      <c r="A7" s="298" t="s">
        <v>164</v>
      </c>
    </row>
    <row r="8" spans="1:1">
      <c r="A8" s="298" t="s">
        <v>165</v>
      </c>
    </row>
    <row r="9" spans="1:1">
      <c r="A9" s="298" t="s">
        <v>171</v>
      </c>
    </row>
    <row r="10" spans="1:1">
      <c r="A10" s="298" t="s">
        <v>172</v>
      </c>
    </row>
    <row r="11" spans="1:1">
      <c r="A11" s="298" t="s">
        <v>173</v>
      </c>
    </row>
    <row r="12" spans="1:1">
      <c r="A12" s="298" t="s">
        <v>166</v>
      </c>
    </row>
    <row r="13" spans="1:1">
      <c r="A13" s="298" t="s">
        <v>167</v>
      </c>
    </row>
    <row r="14" spans="1:1">
      <c r="A14" s="298" t="s">
        <v>168</v>
      </c>
    </row>
    <row r="15" spans="1:1">
      <c r="A15" s="298" t="s">
        <v>169</v>
      </c>
    </row>
  </sheetData>
  <hyperlinks>
    <hyperlink ref="A4" location="'Statement of income'!A1" display="Statement of income for the years ended 31 December" xr:uid="{54AF3A4E-D436-45FB-92BC-6D3A1A8D509A}"/>
    <hyperlink ref="A5" location="'Balance sheet'!A1" display="Balance sheet" xr:uid="{CE0D1E1E-3700-4D00-8C41-3DD2A17B8CBC}"/>
    <hyperlink ref="A6" location="Participations!A1" display="Participations" xr:uid="{B56653D6-EBEB-4A73-8239-75DFA7B02287}"/>
    <hyperlink ref="A8" location="'Statement of changes in equity'!A1" display="Statement of changes in equity for the years ended 31 December" xr:uid="{E665CBA1-91EE-4E9D-9E33-D35CC35DE348}"/>
    <hyperlink ref="A9" location="'Share ownership BoD 2021'!A1" display="Share ownership Board of Directors as at 31 December 2021" xr:uid="{93BE0D6D-F94A-44F6-8159-E96B3D91982D}"/>
    <hyperlink ref="A10" location="'Share ownership ExB 2021'!A1" display="Share ownership Corporate Executive Board as at 31 December 2021" xr:uid="{7F8CD894-EB97-4A70-9E38-B40F7D590FFC}"/>
    <hyperlink ref="A11" location="'Participation rights ExB 2021'!A1" display="Participation rights (RSUs) Corporate Executive Board as at 31 December 2021" xr:uid="{2F2D55F2-7DEA-4251-ADF9-9EBD138955D7}"/>
    <hyperlink ref="A12" location="'Share ownership BoD 2020'!A1" display="Share ownership Board of Directors as at 31 December 2020" xr:uid="{C51A800C-FDEC-4A0E-9323-4D0672D0882E}"/>
    <hyperlink ref="A13" location="'Share ownership ExB 2020'!A1" display="Share ownership Corporate Executive Board as at 31 December 2020" xr:uid="{E6BBDAE1-558F-4CDE-A10A-5E171A332AC0}"/>
    <hyperlink ref="A14" location="'Participation rights ExB 2020'!A1" display="Participation rights (RSUs) Corporate Executive Board as at 31 December 2020" xr:uid="{E217E178-E8BD-40BD-BCE7-EBF556783AD2}"/>
    <hyperlink ref="A15" location="'Profit&amp;Appropriation of profit'!A1" display="Profit and Appropriation of profit" xr:uid="{AEDEC7CC-C69D-420E-8C0E-AA43EAB975A4}"/>
    <hyperlink ref="A7" location="'Issue of senior bonds'!A1" display="Issue of senior bonds" xr:uid="{D018253F-0E89-4EDC-BE86-04F9C29CA70D}"/>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511">
    <pageSetUpPr fitToPage="1"/>
  </sheetPr>
  <dimension ref="A1:F18"/>
  <sheetViews>
    <sheetView workbookViewId="0">
      <selection activeCell="E1" sqref="E1"/>
    </sheetView>
  </sheetViews>
  <sheetFormatPr baseColWidth="10" defaultColWidth="13.26953125" defaultRowHeight="15"/>
  <cols>
    <col min="1" max="1" width="102.81640625" style="10" customWidth="1"/>
    <col min="2" max="2" width="2.81640625" style="16" customWidth="1"/>
    <col min="3" max="3" width="14.81640625" style="208" customWidth="1"/>
    <col min="4" max="4" width="2.81640625" style="2" customWidth="1"/>
    <col min="5" max="5" width="14.81640625" style="62" customWidth="1"/>
    <col min="6" max="6" width="2.81640625" style="3" customWidth="1"/>
    <col min="7" max="7" width="13.26953125" style="10" customWidth="1"/>
    <col min="8" max="16384" width="13.26953125" style="10"/>
  </cols>
  <sheetData>
    <row r="1" spans="1:6" s="128" customFormat="1" ht="18.45">
      <c r="A1" s="127" t="s">
        <v>162</v>
      </c>
      <c r="B1" s="132"/>
      <c r="C1" s="196"/>
      <c r="D1" s="133"/>
      <c r="E1" s="299" t="s">
        <v>174</v>
      </c>
      <c r="F1" s="134"/>
    </row>
    <row r="2" spans="1:6" s="197" customFormat="1" ht="6" customHeight="1">
      <c r="A2" s="66"/>
      <c r="B2" s="25"/>
      <c r="C2" s="67"/>
      <c r="D2" s="22"/>
      <c r="E2" s="67"/>
      <c r="F2" s="12"/>
    </row>
    <row r="3" spans="1:6" s="198" customFormat="1">
      <c r="A3" s="68" t="s">
        <v>57</v>
      </c>
      <c r="B3" s="33"/>
      <c r="C3" s="68"/>
      <c r="D3" s="23"/>
      <c r="E3" s="68"/>
      <c r="F3" s="12"/>
    </row>
    <row r="4" spans="1:6" s="198" customFormat="1" ht="15.45" thickBot="1">
      <c r="A4" s="256"/>
      <c r="B4" s="24"/>
      <c r="C4" s="199">
        <v>2021</v>
      </c>
      <c r="D4" s="26"/>
      <c r="E4" s="200">
        <v>2020</v>
      </c>
      <c r="F4" s="124"/>
    </row>
    <row r="5" spans="1:6" s="198" customFormat="1" ht="15" customHeight="1">
      <c r="A5" s="182" t="s">
        <v>107</v>
      </c>
      <c r="B5" s="183"/>
      <c r="C5" s="252"/>
      <c r="D5" s="184"/>
      <c r="E5" s="202"/>
      <c r="F5" s="124"/>
    </row>
    <row r="6" spans="1:6" s="197" customFormat="1" ht="15" customHeight="1" thickBot="1">
      <c r="A6" s="178" t="s">
        <v>47</v>
      </c>
      <c r="B6" s="27"/>
      <c r="C6" s="300">
        <v>764</v>
      </c>
      <c r="D6" s="301"/>
      <c r="E6" s="302">
        <v>712</v>
      </c>
      <c r="F6" s="105"/>
    </row>
    <row r="7" spans="1:6" s="197" customFormat="1" ht="15" customHeight="1" thickBot="1">
      <c r="A7" s="178" t="s">
        <v>78</v>
      </c>
      <c r="B7" s="307"/>
      <c r="C7" s="308">
        <v>0</v>
      </c>
      <c r="D7" s="309"/>
      <c r="E7" s="310">
        <v>1</v>
      </c>
      <c r="F7" s="105"/>
    </row>
    <row r="8" spans="1:6" s="197" customFormat="1" ht="15" customHeight="1" thickBot="1">
      <c r="A8" s="178" t="s">
        <v>85</v>
      </c>
      <c r="B8" s="307"/>
      <c r="C8" s="308">
        <v>-13</v>
      </c>
      <c r="D8" s="309"/>
      <c r="E8" s="310">
        <v>1</v>
      </c>
      <c r="F8" s="105"/>
    </row>
    <row r="9" spans="1:6" s="197" customFormat="1" ht="15" customHeight="1" thickBot="1">
      <c r="A9" s="178" t="s">
        <v>48</v>
      </c>
      <c r="B9" s="307"/>
      <c r="C9" s="308">
        <v>51</v>
      </c>
      <c r="D9" s="309"/>
      <c r="E9" s="310">
        <v>52</v>
      </c>
      <c r="F9" s="105"/>
    </row>
    <row r="10" spans="1:6" s="197" customFormat="1" ht="15" customHeight="1" thickBot="1">
      <c r="A10" s="178" t="s">
        <v>49</v>
      </c>
      <c r="B10" s="307"/>
      <c r="C10" s="308">
        <v>-7</v>
      </c>
      <c r="D10" s="309"/>
      <c r="E10" s="310">
        <v>-5</v>
      </c>
      <c r="F10" s="105"/>
    </row>
    <row r="11" spans="1:6" s="197" customFormat="1" ht="15" customHeight="1" thickBot="1">
      <c r="A11" s="178" t="s">
        <v>50</v>
      </c>
      <c r="B11" s="307"/>
      <c r="C11" s="311">
        <v>-18</v>
      </c>
      <c r="D11" s="309"/>
      <c r="E11" s="312">
        <v>10</v>
      </c>
      <c r="F11" s="29"/>
    </row>
    <row r="12" spans="1:6" s="38" customFormat="1" ht="15" customHeight="1">
      <c r="A12" s="182" t="s">
        <v>125</v>
      </c>
      <c r="B12" s="303"/>
      <c r="C12" s="304">
        <f>SUM(C6:C11)</f>
        <v>777</v>
      </c>
      <c r="D12" s="305"/>
      <c r="E12" s="306">
        <v>771</v>
      </c>
      <c r="F12" s="70"/>
    </row>
    <row r="13" spans="1:6" s="38" customFormat="1" ht="15" customHeight="1">
      <c r="A13" s="182" t="s">
        <v>90</v>
      </c>
      <c r="B13" s="183"/>
      <c r="C13" s="201">
        <v>-10</v>
      </c>
      <c r="D13" s="184"/>
      <c r="E13" s="203">
        <v>-8</v>
      </c>
      <c r="F13" s="70"/>
    </row>
    <row r="14" spans="1:6" s="38" customFormat="1" ht="15" customHeight="1">
      <c r="A14" s="182" t="s">
        <v>28</v>
      </c>
      <c r="B14" s="183"/>
      <c r="C14" s="201">
        <v>-10</v>
      </c>
      <c r="D14" s="184"/>
      <c r="E14" s="202">
        <v>-8</v>
      </c>
      <c r="F14" s="70"/>
    </row>
    <row r="15" spans="1:6" s="38" customFormat="1" ht="15" customHeight="1">
      <c r="A15" s="182" t="s">
        <v>108</v>
      </c>
      <c r="B15" s="183"/>
      <c r="C15" s="201">
        <v>42</v>
      </c>
      <c r="D15" s="184"/>
      <c r="E15" s="202">
        <v>42</v>
      </c>
      <c r="F15" s="70"/>
    </row>
    <row r="16" spans="1:6" s="38" customFormat="1" ht="15" customHeight="1">
      <c r="A16" s="182" t="s">
        <v>109</v>
      </c>
      <c r="B16" s="183"/>
      <c r="C16" s="201">
        <v>-5</v>
      </c>
      <c r="D16" s="184"/>
      <c r="E16" s="202">
        <v>-71</v>
      </c>
      <c r="F16" s="70"/>
    </row>
    <row r="17" spans="1:6" s="38" customFormat="1" ht="15" customHeight="1" thickBot="1">
      <c r="A17" s="18" t="s">
        <v>137</v>
      </c>
      <c r="B17" s="204"/>
      <c r="C17" s="205">
        <v>-10</v>
      </c>
      <c r="D17" s="206"/>
      <c r="E17" s="207">
        <v>-7</v>
      </c>
      <c r="F17" s="70"/>
    </row>
    <row r="18" spans="1:6" s="38" customFormat="1" ht="15.45" thickBot="1">
      <c r="A18" s="47" t="s">
        <v>148</v>
      </c>
      <c r="B18" s="21"/>
      <c r="C18" s="60">
        <f>C12+C15+C14+C13+C16+C17</f>
        <v>784</v>
      </c>
      <c r="D18" s="103"/>
      <c r="E18" s="83">
        <v>719</v>
      </c>
      <c r="F18" s="70"/>
    </row>
  </sheetData>
  <hyperlinks>
    <hyperlink ref="E1" location="Cover!A2" display="Cover" xr:uid="{1C9BE884-3ECD-4502-94D1-F6D2DECF8A05}"/>
  </hyperlinks>
  <printOptions horizontalCentered="1"/>
  <pageMargins left="1.0236220472440944" right="0.78740157480314965" top="0.47244094488188981" bottom="0.47244094488188981" header="0.19685039370078741" footer="0.19685039370078741"/>
  <pageSetup paperSize="9" scale="99" orientation="landscape"/>
  <headerFooter alignWithMargins="0">
    <oddFooter>&amp;L&amp;A&amp;C&amp;F&amp;R&amp;D/&amp;T</oddFooter>
  </headerFooter>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7">
    <pageSetUpPr fitToPage="1"/>
  </sheetPr>
  <dimension ref="A1:LR50"/>
  <sheetViews>
    <sheetView topLeftCell="A40" workbookViewId="0">
      <selection activeCell="A65" sqref="A65"/>
    </sheetView>
  </sheetViews>
  <sheetFormatPr baseColWidth="10" defaultColWidth="13.26953125" defaultRowHeight="15"/>
  <cols>
    <col min="1" max="1" width="102.81640625" style="10" customWidth="1"/>
    <col min="2" max="2" width="2.81640625" style="16" customWidth="1"/>
    <col min="3" max="3" width="14.81640625" style="71" customWidth="1"/>
    <col min="4" max="4" width="2.81640625" style="2" customWidth="1"/>
    <col min="5" max="5" width="14.81640625" style="62" customWidth="1"/>
    <col min="6" max="6" width="2.81640625" style="2" customWidth="1"/>
    <col min="7" max="7" width="13.26953125" style="40" customWidth="1"/>
    <col min="8" max="8" width="17.7265625" style="40" bestFit="1" customWidth="1"/>
    <col min="9" max="330" width="13.26953125" style="40" customWidth="1"/>
    <col min="331" max="331" width="13.26953125" style="38" customWidth="1"/>
    <col min="332" max="16384" width="13.26953125" style="38"/>
  </cols>
  <sheetData>
    <row r="1" spans="1:330" s="128" customFormat="1" ht="18.75" customHeight="1">
      <c r="A1" s="127" t="s">
        <v>163</v>
      </c>
      <c r="B1" s="132"/>
      <c r="C1" s="131"/>
      <c r="D1" s="133"/>
      <c r="E1" s="299" t="s">
        <v>174</v>
      </c>
      <c r="F1" s="133"/>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c r="JO1" s="168"/>
      <c r="JP1" s="168"/>
      <c r="JQ1" s="168"/>
      <c r="JR1" s="168"/>
      <c r="JS1" s="168"/>
      <c r="JT1" s="168"/>
      <c r="JU1" s="168"/>
      <c r="JV1" s="168"/>
      <c r="JW1" s="168"/>
      <c r="JX1" s="168"/>
      <c r="JY1" s="168"/>
      <c r="JZ1" s="168"/>
      <c r="KA1" s="168"/>
      <c r="KB1" s="168"/>
      <c r="KC1" s="168"/>
      <c r="KD1" s="168"/>
      <c r="KE1" s="168"/>
      <c r="KF1" s="168"/>
      <c r="KG1" s="168"/>
      <c r="KH1" s="168"/>
      <c r="KI1" s="168"/>
      <c r="KJ1" s="168"/>
      <c r="KK1" s="168"/>
      <c r="KL1" s="168"/>
      <c r="KM1" s="168"/>
      <c r="KN1" s="168"/>
      <c r="KO1" s="168"/>
      <c r="KP1" s="168"/>
      <c r="KQ1" s="168"/>
      <c r="KR1" s="168"/>
      <c r="KS1" s="168"/>
      <c r="KT1" s="168"/>
      <c r="KU1" s="168"/>
      <c r="KV1" s="168"/>
      <c r="KW1" s="168"/>
      <c r="KX1" s="168"/>
      <c r="KY1" s="168"/>
      <c r="KZ1" s="168"/>
      <c r="LA1" s="168"/>
      <c r="LB1" s="168"/>
      <c r="LC1" s="168"/>
      <c r="LD1" s="168"/>
      <c r="LE1" s="168"/>
      <c r="LF1" s="168"/>
      <c r="LG1" s="168"/>
      <c r="LH1" s="168"/>
      <c r="LI1" s="168"/>
      <c r="LJ1" s="168"/>
      <c r="LK1" s="168"/>
      <c r="LL1" s="168"/>
      <c r="LM1" s="168"/>
      <c r="LN1" s="168"/>
      <c r="LO1" s="168"/>
      <c r="LP1" s="168"/>
      <c r="LQ1" s="168"/>
      <c r="LR1" s="168"/>
    </row>
    <row r="2" spans="1:330" ht="6" customHeight="1">
      <c r="A2" s="66"/>
      <c r="B2" s="25"/>
      <c r="C2" s="72"/>
      <c r="D2" s="22"/>
      <c r="E2" s="72"/>
      <c r="F2" s="23"/>
    </row>
    <row r="3" spans="1:330">
      <c r="A3" s="68" t="s">
        <v>57</v>
      </c>
      <c r="B3" s="33"/>
      <c r="C3" s="73"/>
      <c r="D3" s="23"/>
      <c r="E3" s="73"/>
      <c r="F3" s="23"/>
    </row>
    <row r="4" spans="1:330" ht="15.45" thickBot="1">
      <c r="A4" s="257"/>
      <c r="B4" s="24"/>
      <c r="C4" s="74">
        <v>44561</v>
      </c>
      <c r="D4" s="26"/>
      <c r="E4" s="78">
        <v>44196</v>
      </c>
      <c r="F4" s="124"/>
    </row>
    <row r="5" spans="1:330">
      <c r="A5" s="65"/>
      <c r="B5" s="33"/>
      <c r="C5" s="79"/>
      <c r="D5" s="113"/>
      <c r="E5" s="79"/>
      <c r="F5" s="23"/>
    </row>
    <row r="6" spans="1:330" ht="15.45" thickBot="1">
      <c r="A6" s="244" t="s">
        <v>31</v>
      </c>
      <c r="B6" s="244"/>
      <c r="C6" s="245"/>
      <c r="D6" s="244"/>
      <c r="E6" s="244"/>
    </row>
    <row r="7" spans="1:330" ht="15" customHeight="1">
      <c r="A7" s="64" t="s">
        <v>0</v>
      </c>
      <c r="B7" s="37"/>
      <c r="C7" s="76">
        <v>52</v>
      </c>
      <c r="D7" s="114"/>
      <c r="E7" s="81">
        <v>28</v>
      </c>
      <c r="F7" s="23"/>
    </row>
    <row r="8" spans="1:330" ht="15" customHeight="1">
      <c r="A8" s="64" t="s">
        <v>20</v>
      </c>
      <c r="B8" s="37"/>
      <c r="C8" s="76">
        <v>260</v>
      </c>
      <c r="D8" s="114"/>
      <c r="E8" s="81">
        <v>165</v>
      </c>
      <c r="F8" s="23"/>
    </row>
    <row r="9" spans="1:330" ht="15" customHeight="1">
      <c r="A9" s="64" t="s">
        <v>27</v>
      </c>
      <c r="B9" s="37"/>
      <c r="C9" s="76">
        <v>3</v>
      </c>
      <c r="D9" s="114"/>
      <c r="E9" s="81">
        <v>2</v>
      </c>
      <c r="F9" s="23"/>
    </row>
    <row r="10" spans="1:330" ht="15" customHeight="1" thickBot="1">
      <c r="A10" s="186" t="s">
        <v>129</v>
      </c>
      <c r="B10" s="24"/>
      <c r="C10" s="59">
        <v>9</v>
      </c>
      <c r="D10" s="115"/>
      <c r="E10" s="35">
        <v>9</v>
      </c>
      <c r="F10" s="23"/>
    </row>
    <row r="11" spans="1:330" ht="15.45" thickBot="1">
      <c r="A11" s="185" t="s">
        <v>11</v>
      </c>
      <c r="B11" s="1"/>
      <c r="C11" s="77">
        <v>325</v>
      </c>
      <c r="D11" s="116"/>
      <c r="E11" s="82">
        <v>203</v>
      </c>
    </row>
    <row r="12" spans="1:330">
      <c r="A12" s="214"/>
      <c r="B12" s="215"/>
      <c r="C12" s="249"/>
      <c r="D12" s="216"/>
      <c r="E12" s="214"/>
      <c r="F12" s="23"/>
    </row>
    <row r="13" spans="1:330" ht="15" customHeight="1">
      <c r="A13" s="64" t="s">
        <v>111</v>
      </c>
      <c r="B13" s="37"/>
      <c r="C13" s="253"/>
      <c r="D13" s="114"/>
      <c r="E13" s="64"/>
      <c r="F13" s="23"/>
    </row>
    <row r="14" spans="1:330" ht="15" customHeight="1" thickBot="1">
      <c r="A14" s="179" t="s">
        <v>84</v>
      </c>
      <c r="B14" s="95"/>
      <c r="C14" s="313">
        <v>920</v>
      </c>
      <c r="D14" s="314"/>
      <c r="E14" s="315">
        <v>778</v>
      </c>
      <c r="F14" s="23"/>
    </row>
    <row r="15" spans="1:330" ht="15" customHeight="1" thickBot="1">
      <c r="A15" s="179" t="s">
        <v>126</v>
      </c>
      <c r="B15" s="316"/>
      <c r="C15" s="317">
        <v>7</v>
      </c>
      <c r="D15" s="318"/>
      <c r="E15" s="319">
        <v>7</v>
      </c>
      <c r="F15" s="23"/>
    </row>
    <row r="16" spans="1:330" ht="15" customHeight="1" thickBot="1">
      <c r="A16" s="258" t="s">
        <v>102</v>
      </c>
      <c r="B16" s="316"/>
      <c r="C16" s="317">
        <v>49</v>
      </c>
      <c r="D16" s="318"/>
      <c r="E16" s="320">
        <v>94</v>
      </c>
      <c r="F16" s="23"/>
    </row>
    <row r="17" spans="1:330" ht="15" customHeight="1" thickBot="1">
      <c r="A17" s="258" t="s">
        <v>21</v>
      </c>
      <c r="B17" s="316"/>
      <c r="C17" s="317">
        <v>1595</v>
      </c>
      <c r="D17" s="318"/>
      <c r="E17" s="320">
        <v>1589</v>
      </c>
      <c r="F17" s="23"/>
    </row>
    <row r="18" spans="1:330" ht="15" customHeight="1" thickBot="1">
      <c r="A18" s="178" t="s">
        <v>133</v>
      </c>
      <c r="B18" s="316"/>
      <c r="C18" s="321" t="s">
        <v>131</v>
      </c>
      <c r="D18" s="318"/>
      <c r="E18" s="322">
        <v>6</v>
      </c>
      <c r="F18" s="23"/>
    </row>
    <row r="19" spans="1:330" ht="15" customHeight="1" thickBot="1">
      <c r="A19" s="186" t="s">
        <v>149</v>
      </c>
      <c r="B19" s="24"/>
      <c r="C19" s="171">
        <v>3221</v>
      </c>
      <c r="D19" s="115"/>
      <c r="E19" s="35">
        <v>3221</v>
      </c>
      <c r="F19" s="23"/>
    </row>
    <row r="20" spans="1:330" ht="15.45" thickBot="1">
      <c r="A20" s="185" t="s">
        <v>12</v>
      </c>
      <c r="B20" s="1"/>
      <c r="C20" s="77">
        <f>SUM(C14:C19)</f>
        <v>5792</v>
      </c>
      <c r="D20" s="116"/>
      <c r="E20" s="82">
        <v>5695</v>
      </c>
    </row>
    <row r="21" spans="1:330" ht="15.45" thickBot="1">
      <c r="A21" s="18"/>
      <c r="B21" s="20"/>
      <c r="C21" s="60"/>
      <c r="D21" s="104"/>
      <c r="E21" s="83"/>
      <c r="F21" s="23"/>
    </row>
    <row r="22" spans="1:330" ht="15.45" thickBot="1">
      <c r="A22" s="61" t="s">
        <v>3</v>
      </c>
      <c r="B22" s="24"/>
      <c r="C22" s="60">
        <f>C20+C11</f>
        <v>6117</v>
      </c>
      <c r="D22" s="115"/>
      <c r="E22" s="83">
        <v>5898</v>
      </c>
      <c r="F22" s="23"/>
    </row>
    <row r="23" spans="1:330">
      <c r="A23" s="65"/>
      <c r="B23" s="33"/>
      <c r="C23" s="79"/>
      <c r="D23" s="113"/>
      <c r="E23" s="79"/>
      <c r="F23" s="23"/>
    </row>
    <row r="24" spans="1:330" ht="15.45" thickBot="1">
      <c r="A24" s="244" t="s">
        <v>32</v>
      </c>
      <c r="B24" s="244"/>
      <c r="C24" s="245"/>
      <c r="D24" s="244"/>
      <c r="E24" s="244"/>
    </row>
    <row r="25" spans="1:330" ht="15" customHeight="1">
      <c r="A25" s="64" t="s">
        <v>123</v>
      </c>
      <c r="B25" s="37"/>
      <c r="C25" s="253"/>
      <c r="D25" s="114"/>
      <c r="E25" s="64"/>
      <c r="F25" s="23"/>
    </row>
    <row r="26" spans="1:330" ht="15" customHeight="1" thickBot="1">
      <c r="A26" s="179" t="s">
        <v>140</v>
      </c>
      <c r="B26" s="95"/>
      <c r="C26" s="313" t="s">
        <v>131</v>
      </c>
      <c r="D26" s="314"/>
      <c r="E26" s="315">
        <v>0</v>
      </c>
      <c r="F26" s="23"/>
    </row>
    <row r="27" spans="1:330" ht="15" customHeight="1" thickBot="1">
      <c r="A27" s="179" t="s">
        <v>134</v>
      </c>
      <c r="B27" s="316"/>
      <c r="C27" s="317">
        <v>165</v>
      </c>
      <c r="D27" s="318"/>
      <c r="E27" s="319">
        <v>46</v>
      </c>
      <c r="F27" s="23"/>
    </row>
    <row r="28" spans="1:330" ht="15" customHeight="1" thickBot="1">
      <c r="A28" s="179" t="s">
        <v>141</v>
      </c>
      <c r="B28" s="316"/>
      <c r="C28" s="317">
        <v>107</v>
      </c>
      <c r="D28" s="318"/>
      <c r="E28" s="320">
        <v>80</v>
      </c>
      <c r="F28" s="23"/>
    </row>
    <row r="29" spans="1:330" ht="15" customHeight="1" thickBot="1">
      <c r="A29" s="258" t="s">
        <v>130</v>
      </c>
      <c r="B29" s="316"/>
      <c r="C29" s="317">
        <v>4</v>
      </c>
      <c r="D29" s="318"/>
      <c r="E29" s="320">
        <v>3</v>
      </c>
      <c r="F29" s="23"/>
    </row>
    <row r="30" spans="1:330" ht="15" customHeight="1" thickBot="1">
      <c r="A30" s="258" t="s">
        <v>142</v>
      </c>
      <c r="B30" s="316"/>
      <c r="C30" s="317" t="s">
        <v>131</v>
      </c>
      <c r="D30" s="318"/>
      <c r="E30" s="320">
        <v>70</v>
      </c>
      <c r="F30" s="23"/>
    </row>
    <row r="31" spans="1:330" s="5" customFormat="1" ht="15" customHeight="1" thickBot="1">
      <c r="A31" s="323" t="s">
        <v>112</v>
      </c>
      <c r="B31" s="323"/>
      <c r="C31" s="324"/>
      <c r="D31" s="323"/>
      <c r="E31" s="32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c r="IW31" s="45"/>
      <c r="IX31" s="45"/>
      <c r="IY31" s="45"/>
      <c r="IZ31" s="45"/>
      <c r="JA31" s="45"/>
      <c r="JB31" s="45"/>
      <c r="JC31" s="45"/>
      <c r="JD31" s="45"/>
      <c r="JE31" s="45"/>
      <c r="JF31" s="45"/>
      <c r="JG31" s="45"/>
      <c r="JH31" s="45"/>
      <c r="JI31" s="45"/>
      <c r="JJ31" s="45"/>
      <c r="JK31" s="45"/>
      <c r="JL31" s="45"/>
      <c r="JM31" s="45"/>
      <c r="JN31" s="45"/>
      <c r="JO31" s="45"/>
      <c r="JP31" s="45"/>
      <c r="JQ31" s="45"/>
      <c r="JR31" s="45"/>
      <c r="JS31" s="45"/>
      <c r="JT31" s="45"/>
      <c r="JU31" s="45"/>
      <c r="JV31" s="45"/>
      <c r="JW31" s="45"/>
      <c r="JX31" s="45"/>
      <c r="JY31" s="45"/>
      <c r="JZ31" s="45"/>
      <c r="KA31" s="45"/>
      <c r="KB31" s="45"/>
      <c r="KC31" s="45"/>
      <c r="KD31" s="45"/>
      <c r="KE31" s="45"/>
      <c r="KF31" s="45"/>
      <c r="KG31" s="45"/>
      <c r="KH31" s="45"/>
      <c r="KI31" s="45"/>
      <c r="KJ31" s="45"/>
      <c r="KK31" s="45"/>
      <c r="KL31" s="45"/>
      <c r="KM31" s="45"/>
      <c r="KN31" s="45"/>
      <c r="KO31" s="45"/>
      <c r="KP31" s="45"/>
      <c r="KQ31" s="45"/>
      <c r="KR31" s="45"/>
      <c r="KS31" s="45"/>
      <c r="KT31" s="45"/>
      <c r="KU31" s="45"/>
      <c r="KV31" s="45"/>
      <c r="KW31" s="45"/>
      <c r="KX31" s="45"/>
      <c r="KY31" s="45"/>
      <c r="KZ31" s="45"/>
      <c r="LA31" s="45"/>
      <c r="LB31" s="45"/>
      <c r="LC31" s="45"/>
      <c r="LD31" s="45"/>
      <c r="LE31" s="45"/>
      <c r="LF31" s="45"/>
      <c r="LG31" s="45"/>
      <c r="LH31" s="45"/>
      <c r="LI31" s="45"/>
      <c r="LJ31" s="45"/>
      <c r="LK31" s="45"/>
      <c r="LL31" s="45"/>
      <c r="LM31" s="45"/>
      <c r="LN31" s="45"/>
      <c r="LO31" s="45"/>
      <c r="LP31" s="45"/>
      <c r="LQ31" s="45"/>
      <c r="LR31" s="45"/>
    </row>
    <row r="32" spans="1:330" ht="15" customHeight="1" thickBot="1">
      <c r="A32" s="326" t="s">
        <v>143</v>
      </c>
      <c r="B32" s="316"/>
      <c r="C32" s="317">
        <v>623</v>
      </c>
      <c r="D32" s="318"/>
      <c r="E32" s="319" t="s">
        <v>131</v>
      </c>
      <c r="F32" s="23"/>
    </row>
    <row r="33" spans="1:330" ht="15" customHeight="1" thickBot="1">
      <c r="A33" s="327" t="s">
        <v>92</v>
      </c>
      <c r="B33" s="316"/>
      <c r="C33" s="328">
        <v>849</v>
      </c>
      <c r="D33" s="318"/>
      <c r="E33" s="329">
        <v>1049</v>
      </c>
      <c r="F33" s="23"/>
    </row>
    <row r="34" spans="1:330" ht="15.45" thickBot="1">
      <c r="A34" s="19" t="s">
        <v>122</v>
      </c>
      <c r="B34" s="20"/>
      <c r="C34" s="60">
        <f>C33+C29+C28+C27+C32</f>
        <v>1748</v>
      </c>
      <c r="D34" s="104"/>
      <c r="E34" s="83">
        <v>1248</v>
      </c>
      <c r="F34" s="23"/>
    </row>
    <row r="35" spans="1:330">
      <c r="A35" s="214"/>
      <c r="B35" s="215"/>
      <c r="C35" s="214"/>
      <c r="D35" s="216"/>
      <c r="E35" s="214"/>
      <c r="F35" s="23"/>
    </row>
    <row r="36" spans="1:330" ht="15" customHeight="1">
      <c r="A36" s="64" t="s">
        <v>150</v>
      </c>
      <c r="B36" s="37"/>
      <c r="C36" s="76">
        <v>3</v>
      </c>
      <c r="D36" s="114"/>
      <c r="E36" s="81">
        <v>3</v>
      </c>
      <c r="F36" s="23"/>
    </row>
    <row r="37" spans="1:330" s="5" customFormat="1" ht="15" customHeight="1">
      <c r="A37" s="182" t="s">
        <v>151</v>
      </c>
      <c r="B37" s="182"/>
      <c r="C37" s="254"/>
      <c r="D37" s="182"/>
      <c r="E37" s="217"/>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row>
    <row r="38" spans="1:330" ht="15" customHeight="1" thickBot="1">
      <c r="A38" s="258" t="s">
        <v>86</v>
      </c>
      <c r="B38" s="95"/>
      <c r="C38" s="313">
        <v>177</v>
      </c>
      <c r="D38" s="314"/>
      <c r="E38" s="330">
        <v>181</v>
      </c>
      <c r="F38" s="12"/>
    </row>
    <row r="39" spans="1:330" s="5" customFormat="1" ht="15" customHeight="1">
      <c r="A39" s="182" t="s">
        <v>152</v>
      </c>
      <c r="B39" s="331"/>
      <c r="C39" s="332"/>
      <c r="D39" s="331"/>
      <c r="E39" s="333"/>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row>
    <row r="40" spans="1:330" ht="15" customHeight="1" thickBot="1">
      <c r="A40" s="258" t="s">
        <v>153</v>
      </c>
      <c r="B40" s="95"/>
      <c r="C40" s="313">
        <v>33</v>
      </c>
      <c r="D40" s="314"/>
      <c r="E40" s="330">
        <v>33</v>
      </c>
      <c r="F40" s="12"/>
    </row>
    <row r="41" spans="1:330" s="5" customFormat="1" ht="15" customHeight="1">
      <c r="A41" s="182" t="s">
        <v>154</v>
      </c>
      <c r="B41" s="331"/>
      <c r="C41" s="332"/>
      <c r="D41" s="331"/>
      <c r="E41" s="333"/>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c r="ID41" s="45"/>
      <c r="IE41" s="45"/>
      <c r="IF41" s="45"/>
      <c r="IG41" s="45"/>
      <c r="IH41" s="45"/>
      <c r="II41" s="45"/>
      <c r="IJ41" s="45"/>
      <c r="IK41" s="45"/>
      <c r="IL41" s="45"/>
      <c r="IM41" s="45"/>
      <c r="IN41" s="45"/>
      <c r="IO41" s="45"/>
      <c r="IP41" s="45"/>
      <c r="IQ41" s="45"/>
      <c r="IR41" s="45"/>
      <c r="IS41" s="45"/>
      <c r="IT41" s="45"/>
      <c r="IU41" s="45"/>
      <c r="IV41" s="45"/>
      <c r="IW41" s="45"/>
      <c r="IX41" s="45"/>
      <c r="IY41" s="45"/>
      <c r="IZ41" s="45"/>
      <c r="JA41" s="45"/>
      <c r="JB41" s="45"/>
      <c r="JC41" s="45"/>
      <c r="JD41" s="45"/>
      <c r="JE41" s="45"/>
      <c r="JF41" s="45"/>
      <c r="JG41" s="45"/>
      <c r="JH41" s="45"/>
      <c r="JI41" s="45"/>
      <c r="JJ41" s="45"/>
      <c r="JK41" s="45"/>
      <c r="JL41" s="45"/>
      <c r="JM41" s="45"/>
      <c r="JN41" s="45"/>
      <c r="JO41" s="45"/>
      <c r="JP41" s="45"/>
      <c r="JQ41" s="45"/>
      <c r="JR41" s="45"/>
      <c r="JS41" s="45"/>
      <c r="JT41" s="45"/>
      <c r="JU41" s="45"/>
      <c r="JV41" s="45"/>
      <c r="JW41" s="45"/>
      <c r="JX41" s="45"/>
      <c r="JY41" s="45"/>
      <c r="JZ41" s="45"/>
      <c r="KA41" s="45"/>
      <c r="KB41" s="45"/>
      <c r="KC41" s="45"/>
      <c r="KD41" s="45"/>
      <c r="KE41" s="45"/>
      <c r="KF41" s="45"/>
      <c r="KG41" s="45"/>
      <c r="KH41" s="45"/>
      <c r="KI41" s="45"/>
      <c r="KJ41" s="45"/>
      <c r="KK41" s="45"/>
      <c r="KL41" s="45"/>
      <c r="KM41" s="45"/>
      <c r="KN41" s="45"/>
      <c r="KO41" s="45"/>
      <c r="KP41" s="45"/>
      <c r="KQ41" s="45"/>
      <c r="KR41" s="45"/>
      <c r="KS41" s="45"/>
      <c r="KT41" s="45"/>
      <c r="KU41" s="45"/>
      <c r="KV41" s="45"/>
      <c r="KW41" s="45"/>
      <c r="KX41" s="45"/>
      <c r="KY41" s="45"/>
      <c r="KZ41" s="45"/>
      <c r="LA41" s="45"/>
      <c r="LB41" s="45"/>
      <c r="LC41" s="45"/>
      <c r="LD41" s="45"/>
      <c r="LE41" s="45"/>
      <c r="LF41" s="45"/>
      <c r="LG41" s="45"/>
      <c r="LH41" s="45"/>
      <c r="LI41" s="45"/>
      <c r="LJ41" s="45"/>
      <c r="LK41" s="45"/>
      <c r="LL41" s="45"/>
      <c r="LM41" s="45"/>
      <c r="LN41" s="45"/>
      <c r="LO41" s="45"/>
      <c r="LP41" s="45"/>
      <c r="LQ41" s="45"/>
      <c r="LR41" s="45"/>
    </row>
    <row r="42" spans="1:330" ht="15" customHeight="1" thickBot="1">
      <c r="A42" s="258" t="s">
        <v>155</v>
      </c>
      <c r="B42" s="95"/>
      <c r="C42" s="313">
        <v>3628</v>
      </c>
      <c r="D42" s="314"/>
      <c r="E42" s="330">
        <v>3756</v>
      </c>
      <c r="F42" s="23"/>
    </row>
    <row r="43" spans="1:330" ht="15" customHeight="1" thickBot="1">
      <c r="A43" s="258" t="s">
        <v>156</v>
      </c>
      <c r="B43" s="316"/>
      <c r="C43" s="334"/>
      <c r="D43" s="318"/>
      <c r="E43" s="320"/>
      <c r="F43" s="23"/>
    </row>
    <row r="44" spans="1:330" ht="15" customHeight="1">
      <c r="A44" s="259" t="s">
        <v>157</v>
      </c>
      <c r="B44" s="37"/>
      <c r="C44" s="76">
        <v>19</v>
      </c>
      <c r="D44" s="114"/>
      <c r="E44" s="81">
        <v>27</v>
      </c>
    </row>
    <row r="45" spans="1:330" ht="15" customHeight="1" thickBot="1">
      <c r="A45" s="260" t="s">
        <v>148</v>
      </c>
      <c r="B45" s="169"/>
      <c r="C45" s="76">
        <v>784</v>
      </c>
      <c r="D45" s="175"/>
      <c r="E45" s="145">
        <v>719</v>
      </c>
      <c r="F45" s="23"/>
    </row>
    <row r="46" spans="1:330" ht="15" customHeight="1" thickBot="1">
      <c r="A46" s="186" t="s">
        <v>158</v>
      </c>
      <c r="B46" s="24"/>
      <c r="C46" s="59">
        <v>-276</v>
      </c>
      <c r="D46" s="115"/>
      <c r="E46" s="143">
        <v>-69</v>
      </c>
    </row>
    <row r="47" spans="1:330" ht="15.45" thickBot="1">
      <c r="A47" s="19" t="s">
        <v>36</v>
      </c>
      <c r="B47" s="20"/>
      <c r="C47" s="60">
        <f>SUM(C36:C46)</f>
        <v>4368</v>
      </c>
      <c r="D47" s="104"/>
      <c r="E47" s="83">
        <v>4650</v>
      </c>
      <c r="F47" s="23"/>
    </row>
    <row r="48" spans="1:330" s="40" customFormat="1" ht="15.45" thickBot="1">
      <c r="A48" s="18"/>
      <c r="B48" s="18"/>
      <c r="C48" s="250"/>
      <c r="D48" s="18"/>
      <c r="E48" s="18"/>
      <c r="F48" s="12"/>
    </row>
    <row r="49" spans="1:6" ht="15.45" thickBot="1">
      <c r="A49" s="61" t="s">
        <v>26</v>
      </c>
      <c r="B49" s="24"/>
      <c r="C49" s="60">
        <v>6117</v>
      </c>
      <c r="D49" s="115"/>
      <c r="E49" s="83">
        <v>5898</v>
      </c>
      <c r="F49" s="23"/>
    </row>
    <row r="50" spans="1:6">
      <c r="A50" s="242"/>
      <c r="B50" s="243"/>
      <c r="C50" s="241"/>
      <c r="D50" s="243"/>
      <c r="E50" s="241"/>
      <c r="F50" s="23"/>
    </row>
  </sheetData>
  <hyperlinks>
    <hyperlink ref="E1" location="Cover!A2" display="Cover" xr:uid="{D401A8B5-6A30-4D2E-B96E-1D8BBAB1F1CB}"/>
  </hyperlinks>
  <printOptions horizontalCentered="1"/>
  <pageMargins left="1.0236220472440944" right="0.78740157480314965" top="0.47244094488188981" bottom="0.47244094488188981" header="0.19685039370078741" footer="0.19685039370078741"/>
  <pageSetup paperSize="9" scale="60" orientation="landscape"/>
  <headerFooter alignWithMargins="0">
    <oddFooter>&amp;L&amp;A&amp;C&amp;F&amp;R&amp;D/&amp;T</oddFooter>
  </headerFooter>
  <customProperties>
    <customPr name="_pios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91">
    <pageSetUpPr fitToPage="1"/>
  </sheetPr>
  <dimension ref="A1:N12"/>
  <sheetViews>
    <sheetView workbookViewId="0">
      <selection activeCell="M1" sqref="M1"/>
    </sheetView>
  </sheetViews>
  <sheetFormatPr baseColWidth="10" defaultColWidth="13.26953125" defaultRowHeight="15"/>
  <cols>
    <col min="1" max="1" width="62.81640625" style="10" customWidth="1"/>
    <col min="2" max="2" width="3" style="16" customWidth="1"/>
    <col min="3" max="3" width="13.81640625" style="7" customWidth="1"/>
    <col min="4" max="4" width="1.81640625" style="2" customWidth="1"/>
    <col min="5" max="5" width="13.81640625" style="6" customWidth="1"/>
    <col min="6" max="6" width="1.81640625" style="2" customWidth="1"/>
    <col min="7" max="7" width="13.81640625" style="8" customWidth="1"/>
    <col min="8" max="8" width="1.81640625" style="2" customWidth="1"/>
    <col min="9" max="9" width="13.81640625" style="9" customWidth="1"/>
    <col min="10" max="10" width="1.81640625" style="2" customWidth="1"/>
    <col min="11" max="11" width="13.81640625" style="10" customWidth="1"/>
    <col min="12" max="12" width="1.81640625" style="2" customWidth="1"/>
    <col min="13" max="13" width="13.81640625" style="11" customWidth="1"/>
    <col min="14" max="14" width="1.81640625" style="3" customWidth="1"/>
    <col min="15" max="15" width="13.26953125" style="38" customWidth="1"/>
    <col min="16" max="16384" width="13.26953125" style="38"/>
  </cols>
  <sheetData>
    <row r="1" spans="1:14" s="128" customFormat="1" ht="18.75" customHeight="1">
      <c r="A1" s="127" t="s">
        <v>149</v>
      </c>
      <c r="B1" s="136"/>
      <c r="C1" s="129"/>
      <c r="D1" s="133"/>
      <c r="E1" s="127"/>
      <c r="F1" s="133"/>
      <c r="G1" s="130"/>
      <c r="H1" s="133"/>
      <c r="I1" s="129"/>
      <c r="J1" s="133"/>
      <c r="K1" s="127"/>
      <c r="L1" s="133"/>
      <c r="M1" s="299" t="s">
        <v>174</v>
      </c>
      <c r="N1" s="134"/>
    </row>
    <row r="2" spans="1:14" ht="6" customHeight="1">
      <c r="A2" s="84"/>
      <c r="B2" s="34"/>
      <c r="C2" s="85"/>
      <c r="D2" s="30"/>
      <c r="E2" s="85"/>
      <c r="F2" s="30"/>
      <c r="G2" s="86"/>
      <c r="H2" s="30"/>
      <c r="I2" s="85"/>
      <c r="J2" s="30"/>
      <c r="K2" s="85"/>
      <c r="L2" s="30"/>
      <c r="M2" s="86"/>
    </row>
    <row r="3" spans="1:14">
      <c r="A3" s="87"/>
      <c r="C3" s="87"/>
      <c r="E3" s="87"/>
      <c r="G3" s="88"/>
      <c r="I3" s="87"/>
      <c r="K3" s="87"/>
      <c r="M3" s="88"/>
    </row>
    <row r="4" spans="1:14" s="58" customFormat="1" ht="36.450000000000003">
      <c r="A4" s="261"/>
      <c r="B4" s="27"/>
      <c r="C4" s="261" t="s">
        <v>159</v>
      </c>
      <c r="D4" s="3"/>
      <c r="E4" s="140" t="s">
        <v>160</v>
      </c>
      <c r="F4" s="3"/>
      <c r="G4" s="261" t="s">
        <v>161</v>
      </c>
      <c r="H4" s="3"/>
      <c r="I4" s="262" t="s">
        <v>159</v>
      </c>
      <c r="J4" s="125"/>
      <c r="K4" s="141" t="s">
        <v>160</v>
      </c>
      <c r="L4" s="125"/>
      <c r="M4" s="262" t="s">
        <v>161</v>
      </c>
      <c r="N4" s="125"/>
    </row>
    <row r="5" spans="1:14" s="58" customFormat="1" ht="15.45" thickBot="1">
      <c r="A5" s="257"/>
      <c r="B5" s="21"/>
      <c r="C5" s="257"/>
      <c r="D5" s="31"/>
      <c r="E5" s="94">
        <v>44561</v>
      </c>
      <c r="F5" s="31"/>
      <c r="G5" s="257"/>
      <c r="H5" s="31"/>
      <c r="I5" s="263"/>
      <c r="J5" s="123"/>
      <c r="K5" s="112">
        <v>44196</v>
      </c>
      <c r="L5" s="123"/>
      <c r="M5" s="263"/>
      <c r="N5" s="125"/>
    </row>
    <row r="6" spans="1:14" ht="15" customHeight="1">
      <c r="A6" s="5" t="s">
        <v>83</v>
      </c>
      <c r="B6" s="36"/>
      <c r="C6" s="246" t="s">
        <v>1</v>
      </c>
      <c r="D6" s="247"/>
      <c r="E6" s="246">
        <v>587350</v>
      </c>
      <c r="F6" s="247"/>
      <c r="G6" s="248">
        <v>1</v>
      </c>
      <c r="H6" s="69"/>
      <c r="I6" s="50" t="s">
        <v>1</v>
      </c>
      <c r="J6" s="69"/>
      <c r="K6" s="50">
        <v>587350</v>
      </c>
      <c r="L6" s="69"/>
      <c r="M6" s="89">
        <v>1</v>
      </c>
    </row>
    <row r="7" spans="1:14" ht="15" customHeight="1">
      <c r="A7" s="5" t="s">
        <v>88</v>
      </c>
      <c r="B7" s="36"/>
      <c r="C7" s="246" t="s">
        <v>2</v>
      </c>
      <c r="D7" s="247"/>
      <c r="E7" s="246">
        <v>25</v>
      </c>
      <c r="F7" s="247"/>
      <c r="G7" s="248">
        <v>1</v>
      </c>
      <c r="H7" s="69"/>
      <c r="I7" s="50" t="s">
        <v>2</v>
      </c>
      <c r="J7" s="69"/>
      <c r="K7" s="50">
        <v>25</v>
      </c>
      <c r="L7" s="69"/>
      <c r="M7" s="89">
        <v>1</v>
      </c>
    </row>
    <row r="8" spans="1:14" ht="15" customHeight="1">
      <c r="A8" s="5" t="s">
        <v>30</v>
      </c>
      <c r="B8" s="36"/>
      <c r="C8" s="246" t="s">
        <v>1</v>
      </c>
      <c r="D8" s="247"/>
      <c r="E8" s="246">
        <v>250</v>
      </c>
      <c r="F8" s="247"/>
      <c r="G8" s="248">
        <v>1</v>
      </c>
      <c r="H8" s="69"/>
      <c r="I8" s="50" t="s">
        <v>1</v>
      </c>
      <c r="J8" s="69"/>
      <c r="K8" s="50">
        <v>250</v>
      </c>
      <c r="L8" s="69"/>
      <c r="M8" s="89">
        <v>1</v>
      </c>
    </row>
    <row r="9" spans="1:14" ht="15" customHeight="1">
      <c r="A9" s="5" t="s">
        <v>25</v>
      </c>
      <c r="B9" s="36"/>
      <c r="C9" s="246" t="s">
        <v>1</v>
      </c>
      <c r="D9" s="247"/>
      <c r="E9" s="246">
        <v>1000</v>
      </c>
      <c r="F9" s="247"/>
      <c r="G9" s="248">
        <v>1</v>
      </c>
      <c r="H9" s="69"/>
      <c r="I9" s="50" t="s">
        <v>1</v>
      </c>
      <c r="J9" s="69"/>
      <c r="K9" s="50">
        <v>1000</v>
      </c>
      <c r="L9" s="69"/>
      <c r="M9" s="89">
        <v>1</v>
      </c>
    </row>
    <row r="10" spans="1:14" ht="15" customHeight="1">
      <c r="A10" s="5" t="s">
        <v>79</v>
      </c>
      <c r="B10" s="36"/>
      <c r="C10" s="246" t="s">
        <v>1</v>
      </c>
      <c r="D10" s="247"/>
      <c r="E10" s="246">
        <v>50000</v>
      </c>
      <c r="F10" s="247"/>
      <c r="G10" s="248">
        <v>1</v>
      </c>
      <c r="H10" s="69"/>
      <c r="I10" s="50" t="s">
        <v>1</v>
      </c>
      <c r="J10" s="69"/>
      <c r="K10" s="50">
        <v>50000</v>
      </c>
      <c r="L10" s="69"/>
      <c r="M10" s="89">
        <v>1</v>
      </c>
    </row>
    <row r="11" spans="1:14" ht="15" customHeight="1">
      <c r="A11" s="5" t="s">
        <v>89</v>
      </c>
      <c r="B11" s="36"/>
      <c r="C11" s="246" t="s">
        <v>1</v>
      </c>
      <c r="D11" s="247"/>
      <c r="E11" s="246">
        <v>250</v>
      </c>
      <c r="F11" s="247"/>
      <c r="G11" s="248">
        <v>1</v>
      </c>
      <c r="H11" s="69"/>
      <c r="I11" s="50" t="s">
        <v>1</v>
      </c>
      <c r="J11" s="69"/>
      <c r="K11" s="50">
        <v>250</v>
      </c>
      <c r="L11" s="69"/>
      <c r="M11" s="89">
        <v>1</v>
      </c>
    </row>
    <row r="12" spans="1:14" ht="15" customHeight="1">
      <c r="A12" s="5" t="s">
        <v>145</v>
      </c>
      <c r="B12" s="36"/>
      <c r="C12" s="246" t="s">
        <v>1</v>
      </c>
      <c r="D12" s="247"/>
      <c r="E12" s="246">
        <v>100</v>
      </c>
      <c r="F12" s="247"/>
      <c r="G12" s="248">
        <v>1</v>
      </c>
      <c r="H12" s="69"/>
      <c r="I12" s="50" t="s">
        <v>1</v>
      </c>
      <c r="J12" s="69"/>
      <c r="K12" s="50">
        <v>100</v>
      </c>
      <c r="L12" s="69"/>
      <c r="M12" s="89">
        <v>1</v>
      </c>
    </row>
  </sheetData>
  <hyperlinks>
    <hyperlink ref="M1" location="Cover!A2" display="Cover" xr:uid="{2739A7D2-3E61-40AA-90C2-8B7E714CF7F1}"/>
  </hyperlinks>
  <printOptions horizontalCentered="1"/>
  <pageMargins left="1.0236220472440944" right="0.78740157480314965" top="0.47244094488188981" bottom="0.47244094488188981" header="0.19685039370078741" footer="0.19685039370078741"/>
  <pageSetup paperSize="9" scale="87" orientation="landscape"/>
  <headerFooter alignWithMargins="0">
    <oddFooter>&amp;L&amp;A&amp;C&amp;F&amp;R&amp;D/&amp;T</oddFooter>
  </headerFooter>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1"/>
  <sheetViews>
    <sheetView workbookViewId="0">
      <selection activeCell="G1" sqref="G1"/>
    </sheetView>
  </sheetViews>
  <sheetFormatPr baseColWidth="10" defaultColWidth="13.26953125" defaultRowHeight="13.5" customHeight="1"/>
  <cols>
    <col min="1" max="1" width="70.81640625" style="226" customWidth="1"/>
    <col min="2" max="2" width="2" style="227" customWidth="1"/>
    <col min="3" max="3" width="12.453125" style="226" customWidth="1"/>
    <col min="4" max="4" width="2" style="228" customWidth="1"/>
    <col min="5" max="5" width="11.81640625" style="226" bestFit="1" customWidth="1"/>
    <col min="6" max="6" width="2.1796875" style="228" customWidth="1"/>
    <col min="7" max="7" width="11.1796875" style="226" customWidth="1"/>
    <col min="8" max="8" width="1.453125" style="228" customWidth="1"/>
    <col min="9" max="9" width="13.26953125" style="226" customWidth="1"/>
    <col min="10" max="16384" width="13.26953125" style="226"/>
  </cols>
  <sheetData>
    <row r="1" spans="1:8" s="138" customFormat="1" ht="18.75" customHeight="1">
      <c r="A1" s="127" t="s">
        <v>164</v>
      </c>
      <c r="B1" s="136"/>
      <c r="C1" s="127"/>
      <c r="D1" s="4"/>
      <c r="E1" s="195"/>
      <c r="F1" s="3"/>
      <c r="G1" s="299" t="s">
        <v>174</v>
      </c>
      <c r="H1" s="3"/>
    </row>
    <row r="2" spans="1:8" s="53" customFormat="1" ht="6" customHeight="1">
      <c r="A2" s="84"/>
      <c r="B2" s="34"/>
      <c r="C2" s="84"/>
      <c r="D2" s="28"/>
      <c r="E2" s="84"/>
      <c r="F2" s="84"/>
      <c r="G2" s="84"/>
      <c r="H2" s="3"/>
    </row>
    <row r="3" spans="1:8" s="222" customFormat="1" ht="15">
      <c r="A3" s="218"/>
      <c r="B3" s="16"/>
      <c r="C3" s="219"/>
      <c r="D3" s="220"/>
      <c r="E3" s="218"/>
      <c r="F3" s="220"/>
      <c r="G3" s="218"/>
      <c r="H3" s="221"/>
    </row>
    <row r="4" spans="1:8" s="223" customFormat="1" ht="25" customHeight="1" thickBot="1">
      <c r="A4" s="264" t="s">
        <v>52</v>
      </c>
      <c r="B4" s="20"/>
      <c r="C4" s="263" t="s">
        <v>105</v>
      </c>
      <c r="D4" s="229"/>
      <c r="E4" s="263" t="s">
        <v>120</v>
      </c>
      <c r="F4" s="229"/>
      <c r="G4" s="263" t="s">
        <v>138</v>
      </c>
      <c r="H4" s="239"/>
    </row>
    <row r="5" spans="1:8" s="222" customFormat="1" ht="15">
      <c r="A5" s="182" t="s">
        <v>124</v>
      </c>
      <c r="B5" s="230"/>
      <c r="C5" s="231">
        <v>2013</v>
      </c>
      <c r="D5" s="232"/>
      <c r="E5" s="233">
        <v>2023</v>
      </c>
      <c r="F5" s="232"/>
      <c r="G5" s="234">
        <v>1.8749999999999999E-2</v>
      </c>
      <c r="H5" s="240"/>
    </row>
    <row r="6" spans="1:8" s="222" customFormat="1" ht="15">
      <c r="A6" s="182" t="s">
        <v>127</v>
      </c>
      <c r="B6" s="183"/>
      <c r="C6" s="235">
        <v>2019</v>
      </c>
      <c r="D6" s="236"/>
      <c r="E6" s="237">
        <v>2023</v>
      </c>
      <c r="F6" s="236"/>
      <c r="G6" s="238">
        <v>2.5000000000000001E-3</v>
      </c>
      <c r="H6" s="240"/>
    </row>
    <row r="7" spans="1:8" s="222" customFormat="1" ht="15">
      <c r="A7" s="182" t="s">
        <v>127</v>
      </c>
      <c r="B7" s="183"/>
      <c r="C7" s="235">
        <v>2019</v>
      </c>
      <c r="D7" s="236"/>
      <c r="E7" s="237">
        <v>2025</v>
      </c>
      <c r="F7" s="236"/>
      <c r="G7" s="238">
        <v>0</v>
      </c>
      <c r="H7" s="240"/>
    </row>
    <row r="8" spans="1:8" s="222" customFormat="1" ht="15">
      <c r="A8" s="182" t="s">
        <v>132</v>
      </c>
      <c r="B8" s="183"/>
      <c r="C8" s="235">
        <v>2019</v>
      </c>
      <c r="D8" s="236"/>
      <c r="E8" s="237">
        <v>2029</v>
      </c>
      <c r="F8" s="236"/>
      <c r="G8" s="238">
        <v>3.5000000000000001E-3</v>
      </c>
      <c r="H8" s="240"/>
    </row>
    <row r="9" spans="1:8" ht="12.25" customHeight="1">
      <c r="A9" s="223"/>
      <c r="B9" s="224"/>
      <c r="C9" s="223"/>
      <c r="D9" s="225"/>
      <c r="E9" s="223"/>
      <c r="F9" s="225"/>
      <c r="G9" s="223"/>
      <c r="H9" s="225"/>
    </row>
    <row r="10" spans="1:8" ht="12.25" customHeight="1">
      <c r="A10" s="223"/>
      <c r="B10" s="224"/>
      <c r="C10" s="223"/>
      <c r="D10" s="225"/>
      <c r="E10" s="223"/>
      <c r="F10" s="225"/>
      <c r="G10" s="223"/>
      <c r="H10" s="225"/>
    </row>
    <row r="11" spans="1:8" ht="12.25" customHeight="1">
      <c r="A11" s="223"/>
      <c r="B11" s="224"/>
      <c r="C11" s="223"/>
      <c r="D11" s="225"/>
      <c r="E11" s="223"/>
      <c r="F11" s="225"/>
      <c r="G11" s="223"/>
      <c r="H11" s="225"/>
    </row>
    <row r="12" spans="1:8" ht="12.25" customHeight="1">
      <c r="A12" s="223"/>
      <c r="B12" s="224"/>
      <c r="C12" s="223"/>
      <c r="D12" s="225"/>
      <c r="E12" s="223"/>
      <c r="F12" s="225"/>
      <c r="G12" s="223"/>
      <c r="H12" s="225"/>
    </row>
    <row r="13" spans="1:8" ht="12.25" customHeight="1">
      <c r="A13" s="223"/>
      <c r="B13" s="224"/>
      <c r="C13" s="223"/>
      <c r="D13" s="225"/>
      <c r="E13" s="223"/>
      <c r="F13" s="225"/>
      <c r="G13" s="223"/>
      <c r="H13" s="225"/>
    </row>
    <row r="14" spans="1:8" ht="12.25" customHeight="1">
      <c r="A14" s="223"/>
      <c r="B14" s="224"/>
      <c r="C14" s="223"/>
      <c r="D14" s="225"/>
      <c r="E14" s="223"/>
      <c r="F14" s="225"/>
      <c r="G14" s="223"/>
      <c r="H14" s="225"/>
    </row>
    <row r="15" spans="1:8" ht="12.25" customHeight="1">
      <c r="A15" s="223"/>
      <c r="B15" s="224"/>
      <c r="C15" s="223"/>
      <c r="D15" s="225"/>
      <c r="E15" s="223"/>
      <c r="F15" s="225"/>
      <c r="G15" s="223"/>
      <c r="H15" s="225"/>
    </row>
    <row r="16" spans="1:8" ht="12.25" customHeight="1">
      <c r="A16" s="223"/>
      <c r="B16" s="224"/>
      <c r="C16" s="223"/>
      <c r="D16" s="225"/>
      <c r="E16" s="223"/>
      <c r="F16" s="225"/>
      <c r="G16" s="223"/>
      <c r="H16" s="225"/>
    </row>
    <row r="17" spans="1:8" ht="12.25" customHeight="1">
      <c r="A17" s="223"/>
      <c r="B17" s="224"/>
      <c r="C17" s="223"/>
      <c r="D17" s="225"/>
      <c r="E17" s="223"/>
      <c r="F17" s="225"/>
      <c r="G17" s="223"/>
      <c r="H17" s="225"/>
    </row>
    <row r="18" spans="1:8" ht="12.25" customHeight="1">
      <c r="A18" s="223"/>
      <c r="B18" s="224"/>
      <c r="C18" s="223"/>
      <c r="D18" s="225"/>
      <c r="E18" s="223"/>
      <c r="F18" s="225"/>
      <c r="G18" s="223"/>
      <c r="H18" s="225"/>
    </row>
    <row r="19" spans="1:8" ht="12.25" customHeight="1">
      <c r="A19" s="223"/>
      <c r="B19" s="224"/>
      <c r="C19" s="223"/>
      <c r="D19" s="225"/>
      <c r="E19" s="223"/>
      <c r="F19" s="225"/>
      <c r="G19" s="223"/>
      <c r="H19" s="225"/>
    </row>
    <row r="20" spans="1:8" ht="12.25" customHeight="1">
      <c r="A20" s="223"/>
      <c r="B20" s="224"/>
      <c r="C20" s="223"/>
      <c r="D20" s="225"/>
      <c r="E20" s="223"/>
      <c r="F20" s="225"/>
      <c r="G20" s="223"/>
      <c r="H20" s="225"/>
    </row>
    <row r="21" spans="1:8" ht="12.25" customHeight="1">
      <c r="A21" s="223"/>
      <c r="B21" s="224"/>
      <c r="C21" s="223"/>
      <c r="D21" s="225"/>
      <c r="E21" s="223"/>
      <c r="F21" s="225"/>
      <c r="G21" s="223"/>
      <c r="H21" s="225"/>
    </row>
    <row r="22" spans="1:8" ht="12.25" customHeight="1">
      <c r="A22" s="223"/>
      <c r="B22" s="224"/>
      <c r="C22" s="223"/>
      <c r="D22" s="225"/>
      <c r="E22" s="223"/>
      <c r="F22" s="225"/>
      <c r="G22" s="223"/>
      <c r="H22" s="225"/>
    </row>
    <row r="23" spans="1:8" ht="12.25" customHeight="1">
      <c r="A23" s="223"/>
      <c r="B23" s="224"/>
      <c r="C23" s="223"/>
      <c r="D23" s="225"/>
      <c r="E23" s="223"/>
      <c r="F23" s="225"/>
      <c r="G23" s="223"/>
      <c r="H23" s="225"/>
    </row>
    <row r="24" spans="1:8" ht="12.25" customHeight="1">
      <c r="A24" s="223"/>
      <c r="B24" s="224"/>
      <c r="C24" s="223"/>
      <c r="D24" s="225"/>
      <c r="E24" s="223"/>
      <c r="F24" s="225"/>
      <c r="G24" s="223"/>
      <c r="H24" s="225"/>
    </row>
    <row r="25" spans="1:8" ht="12.25" customHeight="1">
      <c r="A25" s="223"/>
      <c r="B25" s="224"/>
      <c r="C25" s="223"/>
      <c r="D25" s="225"/>
      <c r="E25" s="223"/>
      <c r="F25" s="225"/>
      <c r="G25" s="223"/>
      <c r="H25" s="225"/>
    </row>
    <row r="26" spans="1:8" ht="12.25" customHeight="1">
      <c r="A26" s="223"/>
      <c r="B26" s="224"/>
      <c r="C26" s="223"/>
      <c r="D26" s="225"/>
      <c r="E26" s="223"/>
      <c r="F26" s="225"/>
      <c r="G26" s="223"/>
      <c r="H26" s="225"/>
    </row>
    <row r="27" spans="1:8" ht="12.25" customHeight="1">
      <c r="A27" s="223"/>
      <c r="B27" s="224"/>
      <c r="C27" s="223"/>
      <c r="D27" s="225"/>
      <c r="E27" s="223"/>
      <c r="F27" s="225"/>
      <c r="G27" s="223"/>
      <c r="H27" s="225"/>
    </row>
    <row r="28" spans="1:8" ht="12.25" customHeight="1">
      <c r="A28" s="223"/>
      <c r="B28" s="224"/>
      <c r="C28" s="223"/>
      <c r="D28" s="225"/>
      <c r="E28" s="223"/>
      <c r="F28" s="225"/>
      <c r="G28" s="223"/>
      <c r="H28" s="225"/>
    </row>
    <row r="29" spans="1:8" ht="13.5" customHeight="1">
      <c r="A29" s="223"/>
      <c r="B29" s="224"/>
      <c r="C29" s="223"/>
      <c r="D29" s="225"/>
      <c r="E29" s="223"/>
      <c r="F29" s="225"/>
      <c r="G29" s="223"/>
      <c r="H29" s="225"/>
    </row>
    <row r="30" spans="1:8" ht="13.5" customHeight="1">
      <c r="A30" s="223"/>
      <c r="B30" s="224"/>
      <c r="C30" s="223"/>
      <c r="D30" s="225"/>
      <c r="E30" s="223"/>
      <c r="F30" s="225"/>
      <c r="G30" s="223"/>
      <c r="H30" s="225"/>
    </row>
    <row r="31" spans="1:8" ht="13.5" customHeight="1">
      <c r="A31" s="223"/>
      <c r="B31" s="224"/>
      <c r="C31" s="223"/>
      <c r="D31" s="225"/>
      <c r="E31" s="223"/>
      <c r="F31" s="225"/>
      <c r="G31" s="223"/>
      <c r="H31" s="225"/>
    </row>
  </sheetData>
  <hyperlinks>
    <hyperlink ref="G1" location="Cover!A2" display="Cover" xr:uid="{23FCBA48-B22A-4CA4-A468-2706379F5FB0}"/>
  </hyperlinks>
  <pageMargins left="0.59055118110236227" right="0" top="0.59055118110236227" bottom="0.19685039370078741" header="0.39370078740157483" footer="0.39370078740157483"/>
  <pageSetup paperSize="9" scale="88" fitToHeight="0" orientation="portrait"/>
  <headerFooter alignWithMargins="0"/>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93">
    <pageSetUpPr fitToPage="1"/>
  </sheetPr>
  <dimension ref="A1:F44"/>
  <sheetViews>
    <sheetView workbookViewId="0">
      <selection activeCell="E1" sqref="E1"/>
    </sheetView>
  </sheetViews>
  <sheetFormatPr baseColWidth="10" defaultColWidth="13.26953125" defaultRowHeight="15"/>
  <cols>
    <col min="1" max="1" width="102.81640625" style="10" customWidth="1"/>
    <col min="2" max="2" width="2.81640625" style="16" customWidth="1"/>
    <col min="3" max="3" width="14.81640625" style="6" customWidth="1"/>
    <col min="4" max="4" width="2.81640625" style="2" customWidth="1"/>
    <col min="5" max="5" width="14.81640625" style="10" customWidth="1"/>
    <col min="6" max="6" width="2.81640625" style="3" customWidth="1"/>
    <col min="7" max="7" width="10.1796875" style="38" customWidth="1"/>
    <col min="8" max="10" width="13.26953125" style="38" customWidth="1"/>
    <col min="11" max="11" width="12.81640625" style="38" customWidth="1"/>
    <col min="12" max="12" width="13.26953125" style="38" customWidth="1"/>
    <col min="13" max="16384" width="13.26953125" style="38"/>
  </cols>
  <sheetData>
    <row r="1" spans="1:6" s="128" customFormat="1" ht="18.75" customHeight="1">
      <c r="A1" s="127" t="s">
        <v>165</v>
      </c>
      <c r="B1" s="127"/>
      <c r="C1" s="127"/>
      <c r="D1" s="127"/>
      <c r="E1" s="299" t="s">
        <v>174</v>
      </c>
      <c r="F1" s="134"/>
    </row>
    <row r="2" spans="1:6" ht="6" customHeight="1">
      <c r="A2" s="84"/>
      <c r="B2" s="34"/>
      <c r="C2" s="84"/>
      <c r="D2" s="30"/>
      <c r="E2" s="84"/>
    </row>
    <row r="3" spans="1:6">
      <c r="A3" s="68" t="s">
        <v>57</v>
      </c>
      <c r="C3" s="87"/>
      <c r="E3" s="87"/>
    </row>
    <row r="4" spans="1:6" ht="15.45" thickBot="1">
      <c r="A4" s="257"/>
      <c r="B4" s="24"/>
      <c r="C4" s="90">
        <v>2021</v>
      </c>
      <c r="D4" s="106"/>
      <c r="E4" s="91">
        <v>2020</v>
      </c>
      <c r="F4" s="124"/>
    </row>
    <row r="5" spans="1:6">
      <c r="A5" s="65"/>
      <c r="B5" s="33"/>
      <c r="C5" s="97"/>
      <c r="D5" s="107"/>
      <c r="E5" s="99"/>
      <c r="F5" s="12"/>
    </row>
    <row r="6" spans="1:6" ht="15.45" thickBot="1">
      <c r="A6" s="245" t="s">
        <v>150</v>
      </c>
      <c r="B6" s="245"/>
      <c r="C6" s="245"/>
      <c r="D6" s="245"/>
      <c r="E6" s="245"/>
      <c r="F6" s="70"/>
    </row>
    <row r="7" spans="1:6" ht="15" customHeight="1">
      <c r="A7" s="5" t="s">
        <v>34</v>
      </c>
      <c r="B7" s="176"/>
      <c r="C7" s="188">
        <v>3</v>
      </c>
      <c r="D7" s="177"/>
      <c r="E7" s="189">
        <v>171</v>
      </c>
      <c r="F7" s="32"/>
    </row>
    <row r="8" spans="1:6" ht="15" customHeight="1" thickBot="1">
      <c r="A8" s="14" t="s">
        <v>35</v>
      </c>
      <c r="B8" s="21"/>
      <c r="C8" s="92">
        <v>0</v>
      </c>
      <c r="D8" s="103"/>
      <c r="E8" s="93">
        <v>-168</v>
      </c>
      <c r="F8" s="32"/>
    </row>
    <row r="9" spans="1:6" ht="15.45" thickBot="1">
      <c r="A9" s="15" t="s">
        <v>24</v>
      </c>
      <c r="B9" s="21"/>
      <c r="C9" s="60">
        <v>3</v>
      </c>
      <c r="D9" s="103"/>
      <c r="E9" s="83">
        <v>3</v>
      </c>
    </row>
    <row r="10" spans="1:6">
      <c r="A10" s="96"/>
      <c r="C10" s="98"/>
      <c r="D10" s="108"/>
      <c r="E10" s="100"/>
      <c r="F10" s="109"/>
    </row>
    <row r="11" spans="1:6" ht="15.45" thickBot="1">
      <c r="A11" s="15" t="s">
        <v>151</v>
      </c>
      <c r="B11" s="21"/>
      <c r="C11" s="75"/>
      <c r="D11" s="103"/>
      <c r="E11" s="80"/>
      <c r="F11" s="70"/>
    </row>
    <row r="12" spans="1:6" ht="15" customHeight="1">
      <c r="A12" s="5" t="s">
        <v>34</v>
      </c>
      <c r="B12" s="176"/>
      <c r="C12" s="51">
        <v>181</v>
      </c>
      <c r="D12" s="177"/>
      <c r="E12" s="50">
        <v>181</v>
      </c>
      <c r="F12" s="29"/>
    </row>
    <row r="13" spans="1:6" ht="15" customHeight="1">
      <c r="A13" s="64" t="s">
        <v>37</v>
      </c>
      <c r="B13" s="37"/>
      <c r="C13" s="76" t="s">
        <v>131</v>
      </c>
      <c r="D13" s="114"/>
      <c r="E13" s="81" t="s">
        <v>131</v>
      </c>
      <c r="F13" s="23"/>
    </row>
    <row r="14" spans="1:6" ht="15" customHeight="1" thickBot="1">
      <c r="A14" s="186" t="s">
        <v>75</v>
      </c>
      <c r="B14" s="24"/>
      <c r="C14" s="59">
        <v>-4</v>
      </c>
      <c r="D14" s="115"/>
      <c r="E14" s="143"/>
      <c r="F14" s="23"/>
    </row>
    <row r="15" spans="1:6" ht="15.45" thickBot="1">
      <c r="A15" s="15" t="s">
        <v>76</v>
      </c>
      <c r="B15" s="21"/>
      <c r="C15" s="60">
        <v>177</v>
      </c>
      <c r="D15" s="103"/>
      <c r="E15" s="83">
        <v>181</v>
      </c>
    </row>
    <row r="16" spans="1:6">
      <c r="A16" s="96"/>
      <c r="C16" s="98"/>
      <c r="D16" s="108"/>
      <c r="E16" s="100"/>
      <c r="F16" s="109"/>
    </row>
    <row r="17" spans="1:6" ht="15.45" thickBot="1">
      <c r="A17" s="245" t="s">
        <v>152</v>
      </c>
      <c r="B17" s="245"/>
      <c r="C17" s="245"/>
      <c r="D17" s="245"/>
      <c r="E17" s="245"/>
      <c r="F17" s="109"/>
    </row>
    <row r="18" spans="1:6" ht="15" customHeight="1">
      <c r="A18" s="5" t="s">
        <v>153</v>
      </c>
      <c r="B18" s="176"/>
      <c r="C18" s="255"/>
      <c r="D18" s="177"/>
      <c r="E18" s="187"/>
      <c r="F18" s="29"/>
    </row>
    <row r="19" spans="1:6" ht="15" customHeight="1" thickBot="1">
      <c r="A19" s="178" t="s">
        <v>34</v>
      </c>
      <c r="B19" s="335"/>
      <c r="C19" s="336">
        <v>33</v>
      </c>
      <c r="D19" s="337"/>
      <c r="E19" s="338">
        <v>33</v>
      </c>
    </row>
    <row r="20" spans="1:6" ht="15" customHeight="1" thickBot="1">
      <c r="A20" s="178" t="s">
        <v>38</v>
      </c>
      <c r="B20" s="307"/>
      <c r="C20" s="339" t="s">
        <v>131</v>
      </c>
      <c r="D20" s="309"/>
      <c r="E20" s="340" t="s">
        <v>131</v>
      </c>
    </row>
    <row r="21" spans="1:6" ht="15" customHeight="1" thickBot="1">
      <c r="A21" s="14" t="s">
        <v>15</v>
      </c>
      <c r="B21" s="307"/>
      <c r="C21" s="341">
        <v>33</v>
      </c>
      <c r="D21" s="309"/>
      <c r="E21" s="342">
        <v>33</v>
      </c>
    </row>
    <row r="22" spans="1:6" ht="15.45" thickBot="1">
      <c r="A22" s="15" t="s">
        <v>113</v>
      </c>
      <c r="B22" s="21"/>
      <c r="C22" s="75">
        <v>33</v>
      </c>
      <c r="D22" s="103"/>
      <c r="E22" s="80">
        <v>33</v>
      </c>
    </row>
    <row r="23" spans="1:6">
      <c r="A23" s="96"/>
      <c r="C23" s="98"/>
      <c r="D23" s="108"/>
      <c r="E23" s="100"/>
    </row>
    <row r="24" spans="1:6" ht="15.45" thickBot="1">
      <c r="A24" s="245" t="s">
        <v>154</v>
      </c>
      <c r="B24" s="245"/>
      <c r="C24" s="245"/>
      <c r="D24" s="245"/>
      <c r="E24" s="245"/>
    </row>
    <row r="25" spans="1:6" ht="15" customHeight="1">
      <c r="A25" s="5" t="s">
        <v>155</v>
      </c>
      <c r="B25" s="176"/>
      <c r="C25" s="255"/>
      <c r="D25" s="177"/>
      <c r="E25" s="187"/>
    </row>
    <row r="26" spans="1:6" ht="15" customHeight="1" thickBot="1">
      <c r="A26" s="178" t="s">
        <v>34</v>
      </c>
      <c r="B26" s="27"/>
      <c r="C26" s="300">
        <v>3756</v>
      </c>
      <c r="D26" s="301"/>
      <c r="E26" s="302">
        <v>4242</v>
      </c>
    </row>
    <row r="27" spans="1:6" ht="15" customHeight="1" thickBot="1">
      <c r="A27" s="178" t="s">
        <v>39</v>
      </c>
      <c r="B27" s="307"/>
      <c r="C27" s="308">
        <v>73</v>
      </c>
      <c r="D27" s="309"/>
      <c r="E27" s="310">
        <v>254</v>
      </c>
    </row>
    <row r="28" spans="1:6" ht="15" customHeight="1" thickBot="1">
      <c r="A28" s="178" t="s">
        <v>114</v>
      </c>
      <c r="B28" s="307"/>
      <c r="C28" s="339" t="s">
        <v>131</v>
      </c>
      <c r="D28" s="309"/>
      <c r="E28" s="310" t="s">
        <v>131</v>
      </c>
    </row>
    <row r="29" spans="1:6" ht="15" customHeight="1" thickBot="1">
      <c r="A29" s="178" t="s">
        <v>115</v>
      </c>
      <c r="B29" s="307"/>
      <c r="C29" s="308">
        <v>-201</v>
      </c>
      <c r="D29" s="309"/>
      <c r="E29" s="310">
        <v>-740</v>
      </c>
    </row>
    <row r="30" spans="1:6" ht="15" customHeight="1">
      <c r="A30" s="5" t="s">
        <v>16</v>
      </c>
      <c r="B30" s="36"/>
      <c r="C30" s="343">
        <f>SUM(C26:C29)</f>
        <v>3628</v>
      </c>
      <c r="D30" s="69"/>
      <c r="E30" s="344">
        <v>3756</v>
      </c>
      <c r="F30" s="29"/>
    </row>
    <row r="31" spans="1:6" ht="15" customHeight="1">
      <c r="A31" s="5" t="s">
        <v>156</v>
      </c>
      <c r="B31" s="180"/>
      <c r="C31" s="255" t="s">
        <v>146</v>
      </c>
      <c r="D31" s="181"/>
      <c r="E31" s="194"/>
    </row>
    <row r="32" spans="1:6" ht="15" customHeight="1" thickBot="1">
      <c r="A32" s="178" t="s">
        <v>34</v>
      </c>
      <c r="B32" s="27"/>
      <c r="C32" s="300">
        <v>746</v>
      </c>
      <c r="D32" s="301"/>
      <c r="E32" s="302">
        <v>758</v>
      </c>
    </row>
    <row r="33" spans="1:5" ht="15" customHeight="1" thickBot="1">
      <c r="A33" s="178" t="s">
        <v>39</v>
      </c>
      <c r="B33" s="307"/>
      <c r="C33" s="308">
        <v>-73</v>
      </c>
      <c r="D33" s="309"/>
      <c r="E33" s="310">
        <v>-254</v>
      </c>
    </row>
    <row r="34" spans="1:5" ht="15" customHeight="1" thickBot="1">
      <c r="A34" s="178" t="s">
        <v>117</v>
      </c>
      <c r="B34" s="307"/>
      <c r="C34" s="308">
        <v>-654</v>
      </c>
      <c r="D34" s="309"/>
      <c r="E34" s="310">
        <v>-477</v>
      </c>
    </row>
    <row r="35" spans="1:5" ht="15" customHeight="1" thickBot="1">
      <c r="A35" s="178" t="s">
        <v>148</v>
      </c>
      <c r="B35" s="307"/>
      <c r="C35" s="347">
        <v>784</v>
      </c>
      <c r="D35" s="309"/>
      <c r="E35" s="342">
        <v>719</v>
      </c>
    </row>
    <row r="36" spans="1:5" ht="15" customHeight="1" thickBot="1">
      <c r="A36" s="14" t="s">
        <v>118</v>
      </c>
      <c r="B36" s="21"/>
      <c r="C36" s="345">
        <f>SUM(C32:C35)</f>
        <v>803</v>
      </c>
      <c r="D36" s="103"/>
      <c r="E36" s="346">
        <v>746</v>
      </c>
    </row>
    <row r="37" spans="1:5" ht="15.45" thickBot="1">
      <c r="A37" s="15" t="s">
        <v>121</v>
      </c>
      <c r="B37" s="21"/>
      <c r="C37" s="75">
        <f>C30+C36</f>
        <v>4431</v>
      </c>
      <c r="D37" s="103"/>
      <c r="E37" s="80">
        <v>4502</v>
      </c>
    </row>
    <row r="38" spans="1:5">
      <c r="A38" s="96"/>
      <c r="C38" s="98"/>
      <c r="D38" s="108"/>
      <c r="E38" s="100"/>
    </row>
    <row r="39" spans="1:5" ht="15.45" thickBot="1">
      <c r="A39" s="245" t="s">
        <v>158</v>
      </c>
      <c r="B39" s="245"/>
      <c r="C39" s="245"/>
      <c r="D39" s="245"/>
      <c r="E39" s="245"/>
    </row>
    <row r="40" spans="1:5" ht="15" customHeight="1">
      <c r="A40" s="5" t="s">
        <v>34</v>
      </c>
      <c r="B40" s="36"/>
      <c r="C40" s="51">
        <v>-69</v>
      </c>
      <c r="D40" s="69"/>
      <c r="E40" s="50">
        <v>-787</v>
      </c>
    </row>
    <row r="41" spans="1:5" ht="15" customHeight="1" thickBot="1">
      <c r="A41" s="14" t="s">
        <v>42</v>
      </c>
      <c r="B41" s="190"/>
      <c r="C41" s="191">
        <v>-207</v>
      </c>
      <c r="D41" s="192"/>
      <c r="E41" s="193">
        <v>718</v>
      </c>
    </row>
    <row r="42" spans="1:5" ht="15.45" thickBot="1">
      <c r="A42" s="15" t="s">
        <v>116</v>
      </c>
      <c r="B42" s="21"/>
      <c r="C42" s="75">
        <f>SUM(C40:C41)</f>
        <v>-276</v>
      </c>
      <c r="D42" s="103"/>
      <c r="E42" s="80">
        <v>-69</v>
      </c>
    </row>
    <row r="43" spans="1:5" ht="15.45" thickBot="1">
      <c r="A43" s="14"/>
      <c r="B43" s="21"/>
      <c r="C43" s="92"/>
      <c r="D43" s="103"/>
      <c r="E43" s="93"/>
    </row>
    <row r="44" spans="1:5" ht="15.45" thickBot="1">
      <c r="A44" s="47" t="s">
        <v>41</v>
      </c>
      <c r="B44" s="21"/>
      <c r="C44" s="60">
        <f>C42+C37+C22+C15+C9</f>
        <v>4368</v>
      </c>
      <c r="D44" s="103"/>
      <c r="E44" s="83">
        <v>4650</v>
      </c>
    </row>
  </sheetData>
  <hyperlinks>
    <hyperlink ref="E1" location="Cover!A2" display="Cover" xr:uid="{6FCB738A-B890-4C32-83F6-08100F9526CB}"/>
  </hyperlinks>
  <printOptions horizontalCentered="1"/>
  <pageMargins left="1.0236220472440944" right="0.78740157480314965" top="0.47244094488188981" bottom="0.47244094488188981" header="0.19685039370078741" footer="0.19685039370078741"/>
  <pageSetup paperSize="9" scale="87" orientation="landscape"/>
  <headerFooter alignWithMargins="0">
    <oddFooter>&amp;L&amp;A&amp;C&amp;F&amp;R&amp;D/&amp;T</oddFooter>
  </headerFooter>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E1A7-AD09-4638-BF33-339134CFDCEE}">
  <sheetPr codeName="Tabelle5">
    <pageSetUpPr fitToPage="1"/>
  </sheetPr>
  <dimension ref="A1:D17"/>
  <sheetViews>
    <sheetView workbookViewId="0">
      <selection activeCell="C1" sqref="C1"/>
    </sheetView>
  </sheetViews>
  <sheetFormatPr baseColWidth="10" defaultColWidth="13.36328125" defaultRowHeight="15"/>
  <cols>
    <col min="1" max="1" width="116.81640625" customWidth="1"/>
    <col min="2" max="2" width="4.26953125" style="295" customWidth="1"/>
    <col min="3" max="3" width="14.81640625" style="296" customWidth="1"/>
    <col min="4" max="4" width="3.1796875" style="274" customWidth="1"/>
  </cols>
  <sheetData>
    <row r="1" spans="1:4" s="128" customFormat="1" ht="18.75" customHeight="1">
      <c r="A1" s="128" t="s">
        <v>171</v>
      </c>
      <c r="B1" s="269"/>
      <c r="C1" s="299" t="s">
        <v>174</v>
      </c>
      <c r="D1" s="270"/>
    </row>
    <row r="2" spans="1:4" ht="6" customHeight="1">
      <c r="A2" s="271"/>
      <c r="B2" s="272"/>
      <c r="C2" s="273"/>
    </row>
    <row r="3" spans="1:4">
      <c r="A3" s="275"/>
      <c r="B3" s="276"/>
      <c r="C3" s="277"/>
    </row>
    <row r="4" spans="1:4" ht="13" customHeight="1">
      <c r="A4" s="278"/>
      <c r="B4" s="279"/>
      <c r="C4" s="278" t="s">
        <v>43</v>
      </c>
      <c r="D4" s="280"/>
    </row>
    <row r="5" spans="1:4" ht="15.45" thickBot="1">
      <c r="A5" s="281"/>
      <c r="B5" s="282"/>
      <c r="C5" s="283">
        <v>44561</v>
      </c>
      <c r="D5" s="284"/>
    </row>
    <row r="6" spans="1:4" ht="15" customHeight="1">
      <c r="A6" s="285" t="s">
        <v>44</v>
      </c>
      <c r="B6" s="286"/>
      <c r="C6" s="287">
        <v>32772</v>
      </c>
      <c r="D6" s="288"/>
    </row>
    <row r="7" spans="1:4" ht="15" customHeight="1">
      <c r="A7" s="285" t="s">
        <v>82</v>
      </c>
      <c r="B7" s="286"/>
      <c r="C7" s="287">
        <v>23118</v>
      </c>
      <c r="D7" s="288"/>
    </row>
    <row r="8" spans="1:4" ht="15" customHeight="1">
      <c r="A8" s="285" t="s">
        <v>100</v>
      </c>
      <c r="B8" s="286"/>
      <c r="C8" s="287">
        <v>990</v>
      </c>
      <c r="D8" s="288"/>
    </row>
    <row r="9" spans="1:4" ht="15" customHeight="1">
      <c r="A9" s="285" t="s">
        <v>93</v>
      </c>
      <c r="B9" s="286"/>
      <c r="C9" s="287">
        <v>1477</v>
      </c>
      <c r="D9" s="288"/>
    </row>
    <row r="10" spans="1:4" ht="15" customHeight="1">
      <c r="A10" s="285" t="s">
        <v>87</v>
      </c>
      <c r="B10" s="286"/>
      <c r="C10" s="287">
        <v>1973</v>
      </c>
      <c r="D10" s="288"/>
    </row>
    <row r="11" spans="1:4" ht="15" customHeight="1">
      <c r="A11" s="285" t="s">
        <v>94</v>
      </c>
      <c r="B11" s="286"/>
      <c r="C11" s="287">
        <v>1210</v>
      </c>
      <c r="D11" s="288"/>
    </row>
    <row r="12" spans="1:4" ht="15" customHeight="1">
      <c r="A12" s="285" t="s">
        <v>135</v>
      </c>
      <c r="B12" s="286"/>
      <c r="C12" s="287">
        <v>1141</v>
      </c>
      <c r="D12" s="288"/>
    </row>
    <row r="13" spans="1:4" ht="15" customHeight="1">
      <c r="A13" s="285" t="s">
        <v>33</v>
      </c>
      <c r="B13" s="286"/>
      <c r="C13" s="287">
        <v>13656</v>
      </c>
      <c r="D13" s="288"/>
    </row>
    <row r="14" spans="1:4" ht="15" customHeight="1">
      <c r="A14" s="285" t="s">
        <v>139</v>
      </c>
      <c r="B14" s="286"/>
      <c r="C14" s="287">
        <v>578</v>
      </c>
      <c r="D14" s="288"/>
    </row>
    <row r="15" spans="1:4" ht="15" customHeight="1">
      <c r="A15" s="285" t="s">
        <v>95</v>
      </c>
      <c r="B15" s="286"/>
      <c r="C15" s="287">
        <v>3427</v>
      </c>
      <c r="D15" s="289"/>
    </row>
    <row r="16" spans="1:4" ht="15" customHeight="1" thickBot="1">
      <c r="A16" s="290" t="s">
        <v>91</v>
      </c>
      <c r="B16" s="291"/>
      <c r="C16" s="292">
        <v>1332</v>
      </c>
      <c r="D16" s="288"/>
    </row>
    <row r="17" spans="1:4" ht="15.75" customHeight="1" thickBot="1">
      <c r="A17" s="293" t="s">
        <v>45</v>
      </c>
      <c r="B17" s="291"/>
      <c r="C17" s="294">
        <f>SUM(C6:C16)</f>
        <v>81674</v>
      </c>
      <c r="D17" s="288"/>
    </row>
  </sheetData>
  <hyperlinks>
    <hyperlink ref="C1" location="Cover!A2" display="Cover" xr:uid="{A6DB1940-2954-48CC-97EA-774576D71496}"/>
  </hyperlinks>
  <printOptions horizontalCentered="1"/>
  <pageMargins left="1.0236220472440944" right="0.78740157480314965" top="0.47244094488188981" bottom="0.47244094488188981" header="0.19685039370078741" footer="0.19685039370078741"/>
  <pageSetup paperSize="9" scale="92" orientation="landscape"/>
  <headerFooter alignWithMargins="0">
    <oddFooter>&amp;L&amp;A&amp;C&amp;F&amp;R&amp;D/&amp;T</oddFooter>
  </headerFooter>
  <ignoredErrors>
    <ignoredError sqref="C1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7">
    <pageSetUpPr fitToPage="1"/>
  </sheetPr>
  <dimension ref="A1:D13"/>
  <sheetViews>
    <sheetView workbookViewId="0">
      <selection activeCell="C1" sqref="C1"/>
    </sheetView>
  </sheetViews>
  <sheetFormatPr baseColWidth="10" defaultColWidth="13.36328125" defaultRowHeight="15"/>
  <cols>
    <col min="1" max="1" width="116.81640625" style="48" customWidth="1"/>
    <col min="2" max="2" width="4.26953125" style="95" customWidth="1"/>
    <col min="3" max="3" width="14.81640625" style="39" customWidth="1"/>
    <col min="4" max="4" width="3.1796875" style="2" customWidth="1"/>
    <col min="257" max="257" width="69.26953125" customWidth="1"/>
    <col min="258" max="258" width="4.26953125" customWidth="1"/>
    <col min="259" max="259" width="15.81640625" customWidth="1"/>
    <col min="260" max="260" width="3.1796875" customWidth="1"/>
    <col min="513" max="513" width="69.26953125" customWidth="1"/>
    <col min="514" max="514" width="4.26953125" customWidth="1"/>
    <col min="515" max="515" width="15.81640625" customWidth="1"/>
    <col min="516" max="516" width="3.1796875" customWidth="1"/>
    <col min="769" max="769" width="69.26953125" customWidth="1"/>
    <col min="770" max="770" width="4.26953125" customWidth="1"/>
    <col min="771" max="771" width="15.81640625" customWidth="1"/>
    <col min="772" max="772" width="3.1796875" customWidth="1"/>
    <col min="1025" max="1025" width="69.26953125" customWidth="1"/>
    <col min="1026" max="1026" width="4.26953125" customWidth="1"/>
    <col min="1027" max="1027" width="15.81640625" customWidth="1"/>
    <col min="1028" max="1028" width="3.1796875" customWidth="1"/>
    <col min="1281" max="1281" width="69.26953125" customWidth="1"/>
    <col min="1282" max="1282" width="4.26953125" customWidth="1"/>
    <col min="1283" max="1283" width="15.81640625" customWidth="1"/>
    <col min="1284" max="1284" width="3.1796875" customWidth="1"/>
    <col min="1537" max="1537" width="69.26953125" customWidth="1"/>
    <col min="1538" max="1538" width="4.26953125" customWidth="1"/>
    <col min="1539" max="1539" width="15.81640625" customWidth="1"/>
    <col min="1540" max="1540" width="3.1796875" customWidth="1"/>
    <col min="1793" max="1793" width="69.26953125" customWidth="1"/>
    <col min="1794" max="1794" width="4.26953125" customWidth="1"/>
    <col min="1795" max="1795" width="15.81640625" customWidth="1"/>
    <col min="1796" max="1796" width="3.1796875" customWidth="1"/>
    <col min="2049" max="2049" width="69.26953125" customWidth="1"/>
    <col min="2050" max="2050" width="4.26953125" customWidth="1"/>
    <col min="2051" max="2051" width="15.81640625" customWidth="1"/>
    <col min="2052" max="2052" width="3.1796875" customWidth="1"/>
    <col min="2305" max="2305" width="69.26953125" customWidth="1"/>
    <col min="2306" max="2306" width="4.26953125" customWidth="1"/>
    <col min="2307" max="2307" width="15.81640625" customWidth="1"/>
    <col min="2308" max="2308" width="3.1796875" customWidth="1"/>
    <col min="2561" max="2561" width="69.26953125" customWidth="1"/>
    <col min="2562" max="2562" width="4.26953125" customWidth="1"/>
    <col min="2563" max="2563" width="15.81640625" customWidth="1"/>
    <col min="2564" max="2564" width="3.1796875" customWidth="1"/>
    <col min="2817" max="2817" width="69.26953125" customWidth="1"/>
    <col min="2818" max="2818" width="4.26953125" customWidth="1"/>
    <col min="2819" max="2819" width="15.81640625" customWidth="1"/>
    <col min="2820" max="2820" width="3.1796875" customWidth="1"/>
    <col min="3073" max="3073" width="69.26953125" customWidth="1"/>
    <col min="3074" max="3074" width="4.26953125" customWidth="1"/>
    <col min="3075" max="3075" width="15.81640625" customWidth="1"/>
    <col min="3076" max="3076" width="3.1796875" customWidth="1"/>
    <col min="3329" max="3329" width="69.26953125" customWidth="1"/>
    <col min="3330" max="3330" width="4.26953125" customWidth="1"/>
    <col min="3331" max="3331" width="15.81640625" customWidth="1"/>
    <col min="3332" max="3332" width="3.1796875" customWidth="1"/>
    <col min="3585" max="3585" width="69.26953125" customWidth="1"/>
    <col min="3586" max="3586" width="4.26953125" customWidth="1"/>
    <col min="3587" max="3587" width="15.81640625" customWidth="1"/>
    <col min="3588" max="3588" width="3.1796875" customWidth="1"/>
    <col min="3841" max="3841" width="69.26953125" customWidth="1"/>
    <col min="3842" max="3842" width="4.26953125" customWidth="1"/>
    <col min="3843" max="3843" width="15.81640625" customWidth="1"/>
    <col min="3844" max="3844" width="3.1796875" customWidth="1"/>
    <col min="4097" max="4097" width="69.26953125" customWidth="1"/>
    <col min="4098" max="4098" width="4.26953125" customWidth="1"/>
    <col min="4099" max="4099" width="15.81640625" customWidth="1"/>
    <col min="4100" max="4100" width="3.1796875" customWidth="1"/>
    <col min="4353" max="4353" width="69.26953125" customWidth="1"/>
    <col min="4354" max="4354" width="4.26953125" customWidth="1"/>
    <col min="4355" max="4355" width="15.81640625" customWidth="1"/>
    <col min="4356" max="4356" width="3.1796875" customWidth="1"/>
    <col min="4609" max="4609" width="69.26953125" customWidth="1"/>
    <col min="4610" max="4610" width="4.26953125" customWidth="1"/>
    <col min="4611" max="4611" width="15.81640625" customWidth="1"/>
    <col min="4612" max="4612" width="3.1796875" customWidth="1"/>
    <col min="4865" max="4865" width="69.26953125" customWidth="1"/>
    <col min="4866" max="4866" width="4.26953125" customWidth="1"/>
    <col min="4867" max="4867" width="15.81640625" customWidth="1"/>
    <col min="4868" max="4868" width="3.1796875" customWidth="1"/>
    <col min="5121" max="5121" width="69.26953125" customWidth="1"/>
    <col min="5122" max="5122" width="4.26953125" customWidth="1"/>
    <col min="5123" max="5123" width="15.81640625" customWidth="1"/>
    <col min="5124" max="5124" width="3.1796875" customWidth="1"/>
    <col min="5377" max="5377" width="69.26953125" customWidth="1"/>
    <col min="5378" max="5378" width="4.26953125" customWidth="1"/>
    <col min="5379" max="5379" width="15.81640625" customWidth="1"/>
    <col min="5380" max="5380" width="3.1796875" customWidth="1"/>
    <col min="5633" max="5633" width="69.26953125" customWidth="1"/>
    <col min="5634" max="5634" width="4.26953125" customWidth="1"/>
    <col min="5635" max="5635" width="15.81640625" customWidth="1"/>
    <col min="5636" max="5636" width="3.1796875" customWidth="1"/>
    <col min="5889" max="5889" width="69.26953125" customWidth="1"/>
    <col min="5890" max="5890" width="4.26953125" customWidth="1"/>
    <col min="5891" max="5891" width="15.81640625" customWidth="1"/>
    <col min="5892" max="5892" width="3.1796875" customWidth="1"/>
    <col min="6145" max="6145" width="69.26953125" customWidth="1"/>
    <col min="6146" max="6146" width="4.26953125" customWidth="1"/>
    <col min="6147" max="6147" width="15.81640625" customWidth="1"/>
    <col min="6148" max="6148" width="3.1796875" customWidth="1"/>
    <col min="6401" max="6401" width="69.26953125" customWidth="1"/>
    <col min="6402" max="6402" width="4.26953125" customWidth="1"/>
    <col min="6403" max="6403" width="15.81640625" customWidth="1"/>
    <col min="6404" max="6404" width="3.1796875" customWidth="1"/>
    <col min="6657" max="6657" width="69.26953125" customWidth="1"/>
    <col min="6658" max="6658" width="4.26953125" customWidth="1"/>
    <col min="6659" max="6659" width="15.81640625" customWidth="1"/>
    <col min="6660" max="6660" width="3.1796875" customWidth="1"/>
    <col min="6913" max="6913" width="69.26953125" customWidth="1"/>
    <col min="6914" max="6914" width="4.26953125" customWidth="1"/>
    <col min="6915" max="6915" width="15.81640625" customWidth="1"/>
    <col min="6916" max="6916" width="3.1796875" customWidth="1"/>
    <col min="7169" max="7169" width="69.26953125" customWidth="1"/>
    <col min="7170" max="7170" width="4.26953125" customWidth="1"/>
    <col min="7171" max="7171" width="15.81640625" customWidth="1"/>
    <col min="7172" max="7172" width="3.1796875" customWidth="1"/>
    <col min="7425" max="7425" width="69.26953125" customWidth="1"/>
    <col min="7426" max="7426" width="4.26953125" customWidth="1"/>
    <col min="7427" max="7427" width="15.81640625" customWidth="1"/>
    <col min="7428" max="7428" width="3.1796875" customWidth="1"/>
    <col min="7681" max="7681" width="69.26953125" customWidth="1"/>
    <col min="7682" max="7682" width="4.26953125" customWidth="1"/>
    <col min="7683" max="7683" width="15.81640625" customWidth="1"/>
    <col min="7684" max="7684" width="3.1796875" customWidth="1"/>
    <col min="7937" max="7937" width="69.26953125" customWidth="1"/>
    <col min="7938" max="7938" width="4.26953125" customWidth="1"/>
    <col min="7939" max="7939" width="15.81640625" customWidth="1"/>
    <col min="7940" max="7940" width="3.1796875" customWidth="1"/>
    <col min="8193" max="8193" width="69.26953125" customWidth="1"/>
    <col min="8194" max="8194" width="4.26953125" customWidth="1"/>
    <col min="8195" max="8195" width="15.81640625" customWidth="1"/>
    <col min="8196" max="8196" width="3.1796875" customWidth="1"/>
    <col min="8449" max="8449" width="69.26953125" customWidth="1"/>
    <col min="8450" max="8450" width="4.26953125" customWidth="1"/>
    <col min="8451" max="8451" width="15.81640625" customWidth="1"/>
    <col min="8452" max="8452" width="3.1796875" customWidth="1"/>
    <col min="8705" max="8705" width="69.26953125" customWidth="1"/>
    <col min="8706" max="8706" width="4.26953125" customWidth="1"/>
    <col min="8707" max="8707" width="15.81640625" customWidth="1"/>
    <col min="8708" max="8708" width="3.1796875" customWidth="1"/>
    <col min="8961" max="8961" width="69.26953125" customWidth="1"/>
    <col min="8962" max="8962" width="4.26953125" customWidth="1"/>
    <col min="8963" max="8963" width="15.81640625" customWidth="1"/>
    <col min="8964" max="8964" width="3.1796875" customWidth="1"/>
    <col min="9217" max="9217" width="69.26953125" customWidth="1"/>
    <col min="9218" max="9218" width="4.26953125" customWidth="1"/>
    <col min="9219" max="9219" width="15.81640625" customWidth="1"/>
    <col min="9220" max="9220" width="3.1796875" customWidth="1"/>
    <col min="9473" max="9473" width="69.26953125" customWidth="1"/>
    <col min="9474" max="9474" width="4.26953125" customWidth="1"/>
    <col min="9475" max="9475" width="15.81640625" customWidth="1"/>
    <col min="9476" max="9476" width="3.1796875" customWidth="1"/>
    <col min="9729" max="9729" width="69.26953125" customWidth="1"/>
    <col min="9730" max="9730" width="4.26953125" customWidth="1"/>
    <col min="9731" max="9731" width="15.81640625" customWidth="1"/>
    <col min="9732" max="9732" width="3.1796875" customWidth="1"/>
    <col min="9985" max="9985" width="69.26953125" customWidth="1"/>
    <col min="9986" max="9986" width="4.26953125" customWidth="1"/>
    <col min="9987" max="9987" width="15.81640625" customWidth="1"/>
    <col min="9988" max="9988" width="3.1796875" customWidth="1"/>
    <col min="10241" max="10241" width="69.26953125" customWidth="1"/>
    <col min="10242" max="10242" width="4.26953125" customWidth="1"/>
    <col min="10243" max="10243" width="15.81640625" customWidth="1"/>
    <col min="10244" max="10244" width="3.1796875" customWidth="1"/>
    <col min="10497" max="10497" width="69.26953125" customWidth="1"/>
    <col min="10498" max="10498" width="4.26953125" customWidth="1"/>
    <col min="10499" max="10499" width="15.81640625" customWidth="1"/>
    <col min="10500" max="10500" width="3.1796875" customWidth="1"/>
    <col min="10753" max="10753" width="69.26953125" customWidth="1"/>
    <col min="10754" max="10754" width="4.26953125" customWidth="1"/>
    <col min="10755" max="10755" width="15.81640625" customWidth="1"/>
    <col min="10756" max="10756" width="3.1796875" customWidth="1"/>
    <col min="11009" max="11009" width="69.26953125" customWidth="1"/>
    <col min="11010" max="11010" width="4.26953125" customWidth="1"/>
    <col min="11011" max="11011" width="15.81640625" customWidth="1"/>
    <col min="11012" max="11012" width="3.1796875" customWidth="1"/>
    <col min="11265" max="11265" width="69.26953125" customWidth="1"/>
    <col min="11266" max="11266" width="4.26953125" customWidth="1"/>
    <col min="11267" max="11267" width="15.81640625" customWidth="1"/>
    <col min="11268" max="11268" width="3.1796875" customWidth="1"/>
    <col min="11521" max="11521" width="69.26953125" customWidth="1"/>
    <col min="11522" max="11522" width="4.26953125" customWidth="1"/>
    <col min="11523" max="11523" width="15.81640625" customWidth="1"/>
    <col min="11524" max="11524" width="3.1796875" customWidth="1"/>
    <col min="11777" max="11777" width="69.26953125" customWidth="1"/>
    <col min="11778" max="11778" width="4.26953125" customWidth="1"/>
    <col min="11779" max="11779" width="15.81640625" customWidth="1"/>
    <col min="11780" max="11780" width="3.1796875" customWidth="1"/>
    <col min="12033" max="12033" width="69.26953125" customWidth="1"/>
    <col min="12034" max="12034" width="4.26953125" customWidth="1"/>
    <col min="12035" max="12035" width="15.81640625" customWidth="1"/>
    <col min="12036" max="12036" width="3.1796875" customWidth="1"/>
    <col min="12289" max="12289" width="69.26953125" customWidth="1"/>
    <col min="12290" max="12290" width="4.26953125" customWidth="1"/>
    <col min="12291" max="12291" width="15.81640625" customWidth="1"/>
    <col min="12292" max="12292" width="3.1796875" customWidth="1"/>
    <col min="12545" max="12545" width="69.26953125" customWidth="1"/>
    <col min="12546" max="12546" width="4.26953125" customWidth="1"/>
    <col min="12547" max="12547" width="15.81640625" customWidth="1"/>
    <col min="12548" max="12548" width="3.1796875" customWidth="1"/>
    <col min="12801" max="12801" width="69.26953125" customWidth="1"/>
    <col min="12802" max="12802" width="4.26953125" customWidth="1"/>
    <col min="12803" max="12803" width="15.81640625" customWidth="1"/>
    <col min="12804" max="12804" width="3.1796875" customWidth="1"/>
    <col min="13057" max="13057" width="69.26953125" customWidth="1"/>
    <col min="13058" max="13058" width="4.26953125" customWidth="1"/>
    <col min="13059" max="13059" width="15.81640625" customWidth="1"/>
    <col min="13060" max="13060" width="3.1796875" customWidth="1"/>
    <col min="13313" max="13313" width="69.26953125" customWidth="1"/>
    <col min="13314" max="13314" width="4.26953125" customWidth="1"/>
    <col min="13315" max="13315" width="15.81640625" customWidth="1"/>
    <col min="13316" max="13316" width="3.1796875" customWidth="1"/>
    <col min="13569" max="13569" width="69.26953125" customWidth="1"/>
    <col min="13570" max="13570" width="4.26953125" customWidth="1"/>
    <col min="13571" max="13571" width="15.81640625" customWidth="1"/>
    <col min="13572" max="13572" width="3.1796875" customWidth="1"/>
    <col min="13825" max="13825" width="69.26953125" customWidth="1"/>
    <col min="13826" max="13826" width="4.26953125" customWidth="1"/>
    <col min="13827" max="13827" width="15.81640625" customWidth="1"/>
    <col min="13828" max="13828" width="3.1796875" customWidth="1"/>
    <col min="14081" max="14081" width="69.26953125" customWidth="1"/>
    <col min="14082" max="14082" width="4.26953125" customWidth="1"/>
    <col min="14083" max="14083" width="15.81640625" customWidth="1"/>
    <col min="14084" max="14084" width="3.1796875" customWidth="1"/>
    <col min="14337" max="14337" width="69.26953125" customWidth="1"/>
    <col min="14338" max="14338" width="4.26953125" customWidth="1"/>
    <col min="14339" max="14339" width="15.81640625" customWidth="1"/>
    <col min="14340" max="14340" width="3.1796875" customWidth="1"/>
    <col min="14593" max="14593" width="69.26953125" customWidth="1"/>
    <col min="14594" max="14594" width="4.26953125" customWidth="1"/>
    <col min="14595" max="14595" width="15.81640625" customWidth="1"/>
    <col min="14596" max="14596" width="3.1796875" customWidth="1"/>
    <col min="14849" max="14849" width="69.26953125" customWidth="1"/>
    <col min="14850" max="14850" width="4.26953125" customWidth="1"/>
    <col min="14851" max="14851" width="15.81640625" customWidth="1"/>
    <col min="14852" max="14852" width="3.1796875" customWidth="1"/>
    <col min="15105" max="15105" width="69.26953125" customWidth="1"/>
    <col min="15106" max="15106" width="4.26953125" customWidth="1"/>
    <col min="15107" max="15107" width="15.81640625" customWidth="1"/>
    <col min="15108" max="15108" width="3.1796875" customWidth="1"/>
    <col min="15361" max="15361" width="69.26953125" customWidth="1"/>
    <col min="15362" max="15362" width="4.26953125" customWidth="1"/>
    <col min="15363" max="15363" width="15.81640625" customWidth="1"/>
    <col min="15364" max="15364" width="3.1796875" customWidth="1"/>
    <col min="15617" max="15617" width="69.26953125" customWidth="1"/>
    <col min="15618" max="15618" width="4.26953125" customWidth="1"/>
    <col min="15619" max="15619" width="15.81640625" customWidth="1"/>
    <col min="15620" max="15620" width="3.1796875" customWidth="1"/>
    <col min="15873" max="15873" width="69.26953125" customWidth="1"/>
    <col min="15874" max="15874" width="4.26953125" customWidth="1"/>
    <col min="15875" max="15875" width="15.81640625" customWidth="1"/>
    <col min="15876" max="15876" width="3.1796875" customWidth="1"/>
    <col min="16129" max="16129" width="69.26953125" customWidth="1"/>
    <col min="16130" max="16130" width="4.26953125" customWidth="1"/>
    <col min="16131" max="16131" width="15.81640625" customWidth="1"/>
    <col min="16132" max="16132" width="3.1796875" customWidth="1"/>
  </cols>
  <sheetData>
    <row r="1" spans="1:4" s="128" customFormat="1" ht="18.75" customHeight="1">
      <c r="A1" s="139" t="s">
        <v>172</v>
      </c>
      <c r="B1" s="135"/>
      <c r="C1" s="299" t="s">
        <v>174</v>
      </c>
      <c r="D1" s="133"/>
    </row>
    <row r="2" spans="1:4" ht="6" customHeight="1">
      <c r="A2" s="110"/>
      <c r="B2" s="25"/>
      <c r="C2" s="111"/>
    </row>
    <row r="3" spans="1:4" ht="13" customHeight="1">
      <c r="A3" s="68"/>
      <c r="B3" s="33"/>
      <c r="C3" s="87"/>
      <c r="D3" s="12"/>
    </row>
    <row r="4" spans="1:4" ht="13" customHeight="1">
      <c r="A4" s="172"/>
      <c r="B4" s="16"/>
      <c r="C4" s="172" t="s">
        <v>43</v>
      </c>
      <c r="D4" s="124"/>
    </row>
    <row r="5" spans="1:4" ht="15.45" thickBot="1">
      <c r="A5" s="256"/>
      <c r="B5" s="24"/>
      <c r="C5" s="94">
        <v>44561</v>
      </c>
      <c r="D5" s="126"/>
    </row>
    <row r="6" spans="1:4" ht="15" customHeight="1">
      <c r="A6" s="5" t="s">
        <v>104</v>
      </c>
      <c r="B6" s="36"/>
      <c r="C6" s="51">
        <v>27965</v>
      </c>
      <c r="D6" s="117"/>
    </row>
    <row r="7" spans="1:4" ht="15" customHeight="1">
      <c r="A7" s="5" t="s">
        <v>136</v>
      </c>
      <c r="B7" s="36"/>
      <c r="C7" s="51">
        <v>5374</v>
      </c>
      <c r="D7" s="117"/>
    </row>
    <row r="8" spans="1:4" ht="15" customHeight="1">
      <c r="A8" s="5" t="s">
        <v>128</v>
      </c>
      <c r="B8" s="36"/>
      <c r="C8" s="51">
        <v>2807</v>
      </c>
      <c r="D8" s="117"/>
    </row>
    <row r="9" spans="1:4" ht="15" customHeight="1">
      <c r="A9" s="5" t="s">
        <v>106</v>
      </c>
      <c r="B9" s="36"/>
      <c r="C9" s="51">
        <v>4825</v>
      </c>
      <c r="D9" s="117"/>
    </row>
    <row r="10" spans="1:4" ht="15" customHeight="1">
      <c r="A10" s="5" t="s">
        <v>103</v>
      </c>
      <c r="B10" s="36"/>
      <c r="C10" s="51">
        <v>7578</v>
      </c>
      <c r="D10" s="117"/>
    </row>
    <row r="11" spans="1:4" ht="15" customHeight="1">
      <c r="A11" s="5" t="s">
        <v>101</v>
      </c>
      <c r="B11" s="36"/>
      <c r="C11" s="51">
        <v>5000</v>
      </c>
      <c r="D11" s="117"/>
    </row>
    <row r="12" spans="1:4" ht="15" customHeight="1" thickBot="1">
      <c r="A12" s="14" t="s">
        <v>144</v>
      </c>
      <c r="B12" s="21"/>
      <c r="C12" s="92">
        <v>3478</v>
      </c>
      <c r="D12" s="173"/>
    </row>
    <row r="13" spans="1:4" ht="18" customHeight="1" thickBot="1">
      <c r="A13" s="15" t="s">
        <v>80</v>
      </c>
      <c r="B13" s="21"/>
      <c r="C13" s="60">
        <f>SUM(C6:C12)</f>
        <v>57027</v>
      </c>
      <c r="D13" s="173"/>
    </row>
  </sheetData>
  <hyperlinks>
    <hyperlink ref="C1" location="Cover!A2" display="Cover" xr:uid="{85485621-98DA-43E6-AEB9-B5249C0DB6DA}"/>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customProperties>
    <customPr name="_pios_id" r:id="rId1"/>
  </customProperties>
  <ignoredErrors>
    <ignoredError sqref="C13"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Styles</vt:lpstr>
      <vt:lpstr>Cover</vt:lpstr>
      <vt:lpstr>Statement of income</vt:lpstr>
      <vt:lpstr>Balance sheet</vt:lpstr>
      <vt:lpstr>Participations</vt:lpstr>
      <vt:lpstr>Issue of senior bonds</vt:lpstr>
      <vt:lpstr>Statement of changes in equity</vt:lpstr>
      <vt:lpstr>Share ownership BoD 2021</vt:lpstr>
      <vt:lpstr>Share ownership ExB 2021</vt:lpstr>
      <vt:lpstr>Participation rights ExB 2021</vt:lpstr>
      <vt:lpstr>Share ownership BoD 2020</vt:lpstr>
      <vt:lpstr>Share ownership ExB 2020</vt:lpstr>
      <vt:lpstr>Participation rights ExB 2020</vt:lpstr>
      <vt:lpstr>Profit&amp;Appropriation of profit</vt:lpstr>
      <vt:lpstr>DP_CG068</vt:lpstr>
      <vt:lpstr>DP_HL001</vt:lpstr>
      <vt:lpstr>DP_HL002</vt:lpstr>
      <vt:lpstr>DP_HL003</vt:lpstr>
      <vt:lpstr>DP_HL005</vt:lpstr>
      <vt:lpstr>DP_HL006_A</vt:lpstr>
      <vt:lpstr>DP_HL006_B</vt:lpstr>
      <vt:lpstr>DP_HL007</vt:lpstr>
      <vt:lpstr>DP_HL008</vt:lpstr>
      <vt:lpstr>DP_HL009</vt:lpstr>
      <vt:lpstr>DP_HL010</vt:lpstr>
      <vt:lpstr>DP_HL011</vt:lpstr>
      <vt:lpstr>DP_HL012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 2000</dc:title>
  <dc:subject>Unterlage (Master) für NZZ Fretz AG</dc:subject>
  <dc:creator>ute.veya</dc:creator>
  <cp:lastModifiedBy>Veya Ute (FI/FP)</cp:lastModifiedBy>
  <cp:lastPrinted>2021-02-22T06:48:00Z</cp:lastPrinted>
  <dcterms:created xsi:type="dcterms:W3CDTF">2000-08-21T14:48:25Z</dcterms:created>
  <dcterms:modified xsi:type="dcterms:W3CDTF">2022-03-16T17:40:23Z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476e47-131b-4be7-9d33-faf3df173ec6_Enabled">
    <vt:lpwstr>true</vt:lpwstr>
  </property>
  <property fmtid="{D5CDD505-2E9C-101B-9397-08002B2CF9AE}" pid="3" name="MSIP_Label_ad476e47-131b-4be7-9d33-faf3df173ec6_SetDate">
    <vt:lpwstr>2021-02-05T12:46:27Z</vt:lpwstr>
  </property>
  <property fmtid="{D5CDD505-2E9C-101B-9397-08002B2CF9AE}" pid="4" name="MSIP_Label_ad476e47-131b-4be7-9d33-faf3df173ec6_Method">
    <vt:lpwstr>Standard</vt:lpwstr>
  </property>
  <property fmtid="{D5CDD505-2E9C-101B-9397-08002B2CF9AE}" pid="5" name="MSIP_Label_ad476e47-131b-4be7-9d33-faf3df173ec6_Name">
    <vt:lpwstr>ad476e47-131b-4be7-9d33-faf3df173ec6</vt:lpwstr>
  </property>
  <property fmtid="{D5CDD505-2E9C-101B-9397-08002B2CF9AE}" pid="6" name="MSIP_Label_ad476e47-131b-4be7-9d33-faf3df173ec6_SiteId">
    <vt:lpwstr>ab3ae8a3-fd32-4b83-831e-919c6fcd28b2</vt:lpwstr>
  </property>
  <property fmtid="{D5CDD505-2E9C-101B-9397-08002B2CF9AE}" pid="7" name="MSIP_Label_ad476e47-131b-4be7-9d33-faf3df173ec6_ActionId">
    <vt:lpwstr>4d473842-491b-415f-afbf-e265aa3d8fdb</vt:lpwstr>
  </property>
  <property fmtid="{D5CDD505-2E9C-101B-9397-08002B2CF9AE}" pid="8" name="MSIP_Label_ad476e47-131b-4be7-9d33-faf3df173ec6_ContentBits">
    <vt:lpwstr>0</vt:lpwstr>
  </property>
</Properties>
</file>